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VELOP\AWI\Events - Challenges\Chall-V\Working Docs\Downloads\2022\"/>
    </mc:Choice>
  </mc:AlternateContent>
  <bookViews>
    <workbookView xWindow="0" yWindow="0" windowWidth="19368" windowHeight="10440"/>
  </bookViews>
  <sheets>
    <sheet name="Individual Score Sheet Per Judg" sheetId="1" r:id="rId1"/>
    <sheet name="Judges Combined Scores" sheetId="2" r:id="rId2"/>
  </sheets>
  <definedNames>
    <definedName name="_xlnm.Print_Area" localSheetId="0">'Individual Score Sheet Per Judg'!$A$1:$K$53</definedName>
    <definedName name="_xlnm.Print_Area" localSheetId="1">'Judges Combined Scores'!$A$1:$O$62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25" i="1"/>
  <c r="K27" i="2"/>
  <c r="J27" i="2"/>
  <c r="K53" i="2" l="1"/>
  <c r="J53" i="2"/>
  <c r="J47" i="1"/>
  <c r="K32" i="2" l="1"/>
  <c r="K31" i="2"/>
  <c r="K30" i="2"/>
  <c r="K29" i="2"/>
  <c r="K28" i="2"/>
  <c r="K26" i="2"/>
  <c r="J26" i="2"/>
  <c r="J28" i="2"/>
  <c r="J29" i="2"/>
  <c r="J30" i="2"/>
  <c r="J31" i="2"/>
  <c r="J32" i="2"/>
  <c r="I24" i="1"/>
  <c r="I26" i="1"/>
  <c r="I27" i="1"/>
  <c r="I28" i="1"/>
  <c r="I29" i="1"/>
  <c r="I30" i="1"/>
  <c r="K33" i="2" l="1"/>
  <c r="J33" i="2"/>
  <c r="K44" i="2" l="1"/>
  <c r="K46" i="2" s="1"/>
  <c r="J44" i="2"/>
  <c r="J46" i="2" s="1"/>
  <c r="N39" i="2"/>
  <c r="N23" i="2"/>
  <c r="K32" i="1"/>
  <c r="N54" i="2" l="1"/>
  <c r="N33" i="2"/>
  <c r="N34" i="2" s="1"/>
  <c r="I40" i="1" l="1"/>
  <c r="J42" i="1" l="1"/>
  <c r="K48" i="1" s="1"/>
  <c r="K50" i="1" s="1"/>
  <c r="N47" i="2"/>
  <c r="N55" i="2" s="1"/>
  <c r="N57" i="2" s="1"/>
</calcChain>
</file>

<file path=xl/sharedStrings.xml><?xml version="1.0" encoding="utf-8"?>
<sst xmlns="http://schemas.openxmlformats.org/spreadsheetml/2006/main" count="147" uniqueCount="72">
  <si>
    <t>FEI WCHA-V Events (Two Judges)</t>
  </si>
  <si>
    <t>Date</t>
  </si>
  <si>
    <t>Nation</t>
  </si>
  <si>
    <t>Horse</t>
  </si>
  <si>
    <t>Lunger</t>
  </si>
  <si>
    <t>Judges Table</t>
  </si>
  <si>
    <t>Arm N°</t>
  </si>
  <si>
    <t>Test N°</t>
  </si>
  <si>
    <t>Competition N°</t>
  </si>
  <si>
    <t>Start N°</t>
  </si>
  <si>
    <t>Exercises</t>
  </si>
  <si>
    <t>Half Mill</t>
  </si>
  <si>
    <t>Horse Score</t>
  </si>
  <si>
    <t>Score</t>
  </si>
  <si>
    <t>Remarks</t>
  </si>
  <si>
    <t>Score Exercises</t>
  </si>
  <si>
    <t>Technique</t>
  </si>
  <si>
    <t>Record</t>
  </si>
  <si>
    <t>Deductions</t>
  </si>
  <si>
    <t>Technique Score</t>
  </si>
  <si>
    <t>Artistic</t>
  </si>
  <si>
    <t>Artistic Score</t>
  </si>
  <si>
    <t>Score Free Test</t>
  </si>
  <si>
    <t>Round</t>
  </si>
  <si>
    <t>Judge</t>
  </si>
  <si>
    <t>Signature</t>
  </si>
  <si>
    <t>Note: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</si>
  <si>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 xml:space="preserve">Scaling choose </t>
    </r>
  </si>
  <si>
    <t xml:space="preserve">Printing Set Up instructions:  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</si>
  <si>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>Page Setup / Margins choose "Horizontal" Alignment in order for the table to be centered on the page:</t>
    </r>
  </si>
  <si>
    <t>Compulsory Test</t>
  </si>
  <si>
    <t>Swing forward legs closed</t>
  </si>
  <si>
    <t>Swing backward legs open, dismount to inside</t>
  </si>
  <si>
    <t>Number of Exercises</t>
  </si>
  <si>
    <t>Sum of Deductions</t>
  </si>
  <si>
    <t>Deductions for Falls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</si>
  <si>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Sum of Deductions devided by Number of Exercises - Results to then be subtracted from 10.0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</si>
  <si>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Technique Exercise Score - Deductions for Falls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</si>
  <si>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Technique Score 50% + Free Test Score 25%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</si>
  <si>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Artictic Score - Deductions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</si>
  <si>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Average Exercises Score 75%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</si>
  <si>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Compulsory Test Score and Free Test Score 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</si>
  <si>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 </t>
    </r>
  </si>
  <si>
    <t>A + C</t>
  </si>
  <si>
    <t>Judges</t>
  </si>
  <si>
    <t>A</t>
  </si>
  <si>
    <t>C</t>
  </si>
  <si>
    <t>Judges Exercises Score</t>
  </si>
  <si>
    <t>Judges Technique Score</t>
  </si>
  <si>
    <t>Judges Artistic Score</t>
  </si>
  <si>
    <t>Judge A:</t>
  </si>
  <si>
    <t>Judge C: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</si>
  <si>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Technique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</si>
  <si>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</si>
  <si>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Horse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</si>
  <si>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Artistic Scores for Both Judges</t>
    </r>
  </si>
  <si>
    <t>Score Compulsory Test</t>
  </si>
  <si>
    <t>Final Score</t>
  </si>
  <si>
    <t>Record Judge A</t>
  </si>
  <si>
    <t>Record Judge C</t>
  </si>
  <si>
    <t>Country</t>
  </si>
  <si>
    <t>Venue</t>
  </si>
  <si>
    <t>Vaulter 1</t>
  </si>
  <si>
    <t>Vaulter 2</t>
  </si>
  <si>
    <t>Free Test - Time Limit: 1 1/2 minute</t>
  </si>
  <si>
    <t>Mount on</t>
  </si>
  <si>
    <t>Kneeling (arms to the sides)</t>
  </si>
  <si>
    <t>Flag without arm</t>
  </si>
  <si>
    <t>Sum compulsories: / 2 Vaulters
                               / 6 Exercises</t>
  </si>
  <si>
    <t>Individual - FEI Challenge II - Intermediate</t>
  </si>
  <si>
    <t>Basic Seat</t>
  </si>
  <si>
    <t>Sum compulsories: / 2 Vaulters
                               / 7 Exercises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</si>
</sst>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>
    <font>
      <sz val="11"/>
      <color theme="1"/>
      <name val="Verdana "/>
      <family val="2"/>
    </font>
    <font>
      <b/>
      <sz val="11"/>
      <color theme="1"/>
      <name val="Verdana "/>
    </font>
    <font>
      <b/>
      <sz val="12"/>
      <color theme="1"/>
      <name val="Verdana "/>
    </font>
    <font>
      <b/>
      <sz val="14"/>
      <color theme="1"/>
      <name val="Verdana "/>
    </font>
    <font>
      <b/>
      <i/>
      <sz val="11"/>
      <color theme="1"/>
      <name val="Verdana "/>
    </font>
    <font>
      <sz val="10"/>
      <color theme="1"/>
      <name val="Verdana "/>
      <family val="2"/>
    </font>
    <font>
      <sz val="11"/>
      <color theme="1"/>
      <name val="Wingdings"/>
      <charset val="2"/>
    </font>
    <font>
      <b/>
      <sz val="11"/>
      <color rgb="FFFF0000"/>
      <name val="Verdana "/>
    </font>
    <font>
      <i/>
      <sz val="11"/>
      <color theme="1"/>
      <name val="Verdana "/>
      <charset val="1"/>
    </font>
    <font>
      <sz val="9"/>
      <color theme="1"/>
      <name val="Verdana "/>
      <family val="2"/>
    </font>
    <font>
      <sz val="9"/>
      <color theme="1"/>
      <name val="Wingdings"/>
      <charset val="2"/>
    </font>
    <font>
      <b/>
      <sz val="11"/>
      <color theme="1"/>
      <name val="Verdana "/>
      <charset val="1"/>
    </font>
  </fonts>
  <fills count="5">
    <fill>
      <patternFill patternType="none"/>
    </fill>
    <fill>
      <patternFill patternType="gray125"/>
    </fill>
    <fill>
      <patternFill patternType="solid">
        <fgColor rgb="FF2CD4C3"/>
        <bgColor indexed="64"/>
      </patternFill>
    </fill>
    <fill>
      <patternFill patternType="solid">
        <fgColor rgb="FFBACCDF"/>
        <bgColor indexed="64"/>
      </patternFill>
    </fill>
    <fill>
      <patternFill patternType="solid">
        <fgColor rgb="FFC8F4F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2CD4C3"/>
      </left>
      <right/>
      <top style="medium">
        <color rgb="FF2CD4C3"/>
      </top>
      <bottom style="medium">
        <color rgb="FF2CD4C3"/>
      </bottom>
      <diagonal/>
    </border>
    <border>
      <left/>
      <right/>
      <top style="medium">
        <color rgb="FF2CD4C3"/>
      </top>
      <bottom style="medium">
        <color rgb="FF2CD4C3"/>
      </bottom>
      <diagonal/>
    </border>
    <border>
      <left/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BACCDF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theme="2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rgb="FFBACCDF"/>
      </left>
      <right/>
      <top style="medium">
        <color rgb="FFBACCDF"/>
      </top>
      <bottom style="medium">
        <color rgb="FFBACCDF"/>
      </bottom>
      <diagonal/>
    </border>
    <border>
      <left/>
      <right/>
      <top/>
      <bottom style="thin">
        <color indexed="64"/>
      </bottom>
      <diagonal/>
    </border>
    <border>
      <left style="thin">
        <color rgb="FF2CD4C3"/>
      </left>
      <right/>
      <top style="thin">
        <color rgb="FF2CD4C3"/>
      </top>
      <bottom/>
      <diagonal/>
    </border>
    <border>
      <left/>
      <right/>
      <top style="thin">
        <color rgb="FF2CD4C3"/>
      </top>
      <bottom/>
      <diagonal/>
    </border>
    <border>
      <left/>
      <right style="thin">
        <color rgb="FF2CD4C3"/>
      </right>
      <top style="thin">
        <color rgb="FF2CD4C3"/>
      </top>
      <bottom/>
      <diagonal/>
    </border>
    <border>
      <left style="thin">
        <color rgb="FF2CD4C3"/>
      </left>
      <right/>
      <top/>
      <bottom/>
      <diagonal/>
    </border>
    <border>
      <left/>
      <right style="thin">
        <color rgb="FF2CD4C3"/>
      </right>
      <top/>
      <bottom/>
      <diagonal/>
    </border>
    <border>
      <left style="thin">
        <color rgb="FF2CD4C3"/>
      </left>
      <right/>
      <top/>
      <bottom style="thin">
        <color rgb="FF2CD4C3"/>
      </bottom>
      <diagonal/>
    </border>
    <border>
      <left/>
      <right/>
      <top/>
      <bottom style="thin">
        <color rgb="FF2CD4C3"/>
      </bottom>
      <diagonal/>
    </border>
    <border>
      <left/>
      <right style="thin">
        <color rgb="FF2CD4C3"/>
      </right>
      <top/>
      <bottom style="thin">
        <color rgb="FF2CD4C3"/>
      </bottom>
      <diagonal/>
    </border>
    <border>
      <left/>
      <right style="medium">
        <color rgb="FF2CD4C3"/>
      </right>
      <top/>
      <bottom style="medium">
        <color rgb="FF2CD4C3"/>
      </bottom>
      <diagonal/>
    </border>
    <border>
      <left style="medium">
        <color rgb="FF2CD4C3"/>
      </left>
      <right/>
      <top/>
      <bottom style="medium">
        <color rgb="FF2CD4C3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rgb="FF2CD4C3"/>
      </left>
      <right style="thin">
        <color rgb="FF2CD4C3"/>
      </right>
      <top/>
      <bottom style="thin">
        <color rgb="FF2CD4C3"/>
      </bottom>
      <diagonal/>
    </border>
    <border>
      <left style="thin">
        <color rgb="FF2CD4C3"/>
      </left>
      <right/>
      <top style="thin">
        <color rgb="FF2CD4C3"/>
      </top>
      <bottom style="thin">
        <color rgb="FF2CD4C3"/>
      </bottom>
      <diagonal/>
    </border>
    <border>
      <left/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BACCDF"/>
      </left>
      <right/>
      <top/>
      <bottom/>
      <diagonal/>
    </border>
    <border>
      <left/>
      <right style="medium">
        <color theme="2"/>
      </right>
      <top/>
      <bottom/>
      <diagonal/>
    </border>
    <border>
      <left/>
      <right/>
      <top style="thin">
        <color rgb="FF2CD4C3"/>
      </top>
      <bottom style="thin">
        <color rgb="FF2CD4C3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medium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thin">
        <color rgb="FF2CD4C3"/>
      </left>
      <right style="medium">
        <color rgb="FF2CD4C3"/>
      </right>
      <top style="thin">
        <color rgb="FF2CD4C3"/>
      </top>
      <bottom style="thin">
        <color rgb="FF2CD4C3"/>
      </bottom>
      <diagonal/>
    </border>
    <border>
      <left/>
      <right style="medium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 style="thin">
        <color rgb="FF2CD4C3"/>
      </right>
      <top style="thin">
        <color rgb="FF2CD4C3"/>
      </top>
      <bottom style="medium">
        <color rgb="FF2CD4C3"/>
      </bottom>
      <diagonal/>
    </border>
    <border>
      <left style="thin">
        <color rgb="FF2CD4C3"/>
      </left>
      <right style="medium">
        <color rgb="FF2CD4C3"/>
      </right>
      <top style="thin">
        <color rgb="FF2CD4C3"/>
      </top>
      <bottom style="medium">
        <color rgb="FF2CD4C3"/>
      </bottom>
      <diagonal/>
    </border>
    <border>
      <left style="medium">
        <color rgb="FF2CD4C3"/>
      </left>
      <right style="thin">
        <color rgb="FF2CD4C3"/>
      </right>
      <top style="medium">
        <color rgb="FF2CD4C3"/>
      </top>
      <bottom style="medium">
        <color rgb="FF2CD4C3"/>
      </bottom>
      <diagonal/>
    </border>
    <border>
      <left style="thin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thin">
        <color rgb="FF2CD4C3"/>
      </left>
      <right/>
      <top/>
      <bottom style="thin">
        <color theme="0"/>
      </bottom>
      <diagonal/>
    </border>
    <border>
      <left/>
      <right style="thin">
        <color rgb="FF2CD4C3"/>
      </right>
      <top/>
      <bottom style="thin">
        <color theme="0"/>
      </bottom>
      <diagonal/>
    </border>
    <border>
      <left style="medium">
        <color rgb="FF2CD4C3"/>
      </left>
      <right style="thin">
        <color rgb="FF2CD4C3"/>
      </right>
      <top/>
      <bottom style="thin">
        <color rgb="FF2CD4C3"/>
      </bottom>
      <diagonal/>
    </border>
    <border>
      <left style="medium">
        <color rgb="FF2CD4C3"/>
      </left>
      <right style="thin">
        <color rgb="FF2CD4C3"/>
      </right>
      <top style="thin">
        <color rgb="FF2CD4C3"/>
      </top>
      <bottom/>
      <diagonal/>
    </border>
    <border>
      <left/>
      <right/>
      <top style="thin">
        <color theme="2"/>
      </top>
      <bottom/>
      <diagonal/>
    </border>
    <border>
      <left style="thin">
        <color rgb="FF2CD4C3"/>
      </left>
      <right style="medium">
        <color rgb="FF2CD4C3"/>
      </right>
      <top/>
      <bottom style="thin">
        <color rgb="FF2CD4C3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10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31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1" fillId="3" borderId="10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64" fontId="11" fillId="4" borderId="5" xfId="0" applyNumberFormat="1" applyFon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5" fontId="0" fillId="2" borderId="23" xfId="0" applyNumberForma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2" borderId="27" xfId="0" applyNumberFormat="1" applyFill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165" fontId="0" fillId="0" borderId="49" xfId="0" applyNumberFormat="1" applyBorder="1" applyAlignment="1">
      <alignment horizontal="center" vertical="center" wrapText="1"/>
    </xf>
    <xf numFmtId="165" fontId="0" fillId="0" borderId="47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5" fontId="0" fillId="0" borderId="55" xfId="0" applyNumberFormat="1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165" fontId="0" fillId="2" borderId="57" xfId="0" applyNumberFormat="1" applyFill="1" applyBorder="1" applyAlignment="1">
      <alignment horizontal="center" vertical="center"/>
    </xf>
    <xf numFmtId="165" fontId="0" fillId="0" borderId="58" xfId="0" applyNumberForma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5" fillId="0" borderId="53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54" xfId="0" applyFont="1" applyBorder="1" applyAlignment="1">
      <alignment horizontal="left" vertical="top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F4F0"/>
      <color rgb="FF2CD4C3"/>
      <color rgb="FFB6F0EA"/>
      <color rgb="FF1F998D"/>
      <color rgb="FF24B2A4"/>
      <color rgb="FF9DEBE4"/>
      <color rgb="FFBAC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15</xdr:col>
      <xdr:colOff>502921</xdr:colOff>
      <xdr:row>5</xdr:row>
      <xdr:rowOff>0</xdr:rowOff>
    </xdr:from>
    <xdr:to>
      <xdr:col>17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12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</xdr:colOff>
      <xdr:row>9</xdr:row>
      <xdr:rowOff>7620</xdr:rowOff>
    </xdr:from>
    <xdr:to>
      <xdr:col>19</xdr:col>
      <xdr:colOff>25399</xdr:colOff>
      <xdr:row>22</xdr:row>
      <xdr:rowOff>175260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3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501140"/>
        </a:xfrm>
        <a:prstGeom prst="rect">
          <a:avLst/>
        </a:prstGeom>
      </xdr:spPr>
    </xdr:pic>
    <xdr:clientData/>
  </xdr:twoCellAnchor>
  <xdr:twoCellAnchor editAs="oneCell">
    <xdr:from>
      <xdr:col>18</xdr:col>
      <xdr:colOff>502921</xdr:colOff>
      <xdr:row>5</xdr:row>
      <xdr:rowOff>0</xdr:rowOff>
    </xdr:from>
    <xdr:to>
      <xdr:col>20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936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17</xdr:col>
      <xdr:colOff>15239</xdr:colOff>
      <xdr:row>9</xdr:row>
      <xdr:rowOff>7620</xdr:rowOff>
    </xdr:from>
    <xdr:to>
      <xdr:col>22</xdr:col>
      <xdr:colOff>25399</xdr:colOff>
      <xdr:row>21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7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topLeftCell="A19" workbookViewId="0">
      <selection activeCell="J31" sqref="J31"/>
    </sheetView>
  </sheetViews>
  <sheetFormatPr defaultColWidth="9" defaultRowHeight="20.100000000000001" customHeight="1"/>
  <cols>
    <col min="1" max="2" width="9" style="1"/>
    <col min="3" max="3" width="6.8984375" style="1" customWidth="1"/>
    <col min="4" max="4" width="9" style="1"/>
    <col min="5" max="5" width="6.09765625" style="1" customWidth="1"/>
    <col min="6" max="6" width="10.3984375" style="1" customWidth="1"/>
    <col min="7" max="8" width="8.5" style="1" customWidth="1"/>
    <col min="9" max="17" width="9" style="1"/>
    <col min="18" max="18" width="17.3984375" style="1" customWidth="1"/>
    <col min="19" max="22" width="9" style="1"/>
    <col min="23" max="23" width="10.3984375" style="1" customWidth="1"/>
    <col min="24" max="16384" width="9" style="1"/>
  </cols>
  <sheetData>
    <row r="1" spans="1:23" ht="20.100000000000001" customHeight="1">
      <c r="I1" s="119" t="s">
        <v>9</v>
      </c>
      <c r="J1" s="119"/>
      <c r="K1" s="3"/>
    </row>
    <row r="2" spans="1:23" ht="5.0999999999999996" customHeight="1">
      <c r="I2" s="4"/>
      <c r="J2" s="4"/>
      <c r="K2" s="5"/>
    </row>
    <row r="3" spans="1:23" ht="20.100000000000001" customHeight="1">
      <c r="I3" s="119" t="s">
        <v>5</v>
      </c>
      <c r="J3" s="119"/>
      <c r="K3" s="3"/>
      <c r="O3" s="18" t="s">
        <v>26</v>
      </c>
    </row>
    <row r="4" spans="1:23" ht="5.0999999999999996" customHeight="1">
      <c r="I4" s="4"/>
      <c r="J4" s="4"/>
      <c r="K4" s="5"/>
    </row>
    <row r="5" spans="1:23" ht="20.100000000000001" customHeight="1">
      <c r="I5" s="119" t="s">
        <v>8</v>
      </c>
      <c r="J5" s="119"/>
      <c r="K5" s="3"/>
      <c r="O5" s="109" t="s">
        <v>28</v>
      </c>
      <c r="P5" s="109"/>
      <c r="Q5" s="109"/>
    </row>
    <row r="6" spans="1:23" ht="5.0999999999999996" customHeight="1">
      <c r="I6" s="4"/>
      <c r="J6" s="4"/>
      <c r="K6" s="5"/>
    </row>
    <row r="7" spans="1:23" ht="20.100000000000001" customHeight="1">
      <c r="I7" s="119" t="s">
        <v>7</v>
      </c>
      <c r="J7" s="119"/>
      <c r="K7" s="3"/>
      <c r="O7" s="1" t="s">
        <v>27</v>
      </c>
      <c r="S7" s="108"/>
      <c r="T7" s="108"/>
      <c r="U7" s="108"/>
      <c r="V7" s="108"/>
      <c r="W7" s="108"/>
    </row>
    <row r="8" spans="1:23" ht="5.0999999999999996" customHeight="1">
      <c r="I8" s="4"/>
      <c r="J8" s="4"/>
      <c r="K8" s="5"/>
    </row>
    <row r="9" spans="1:23" ht="20.100000000000001" customHeight="1">
      <c r="I9" s="119" t="s">
        <v>6</v>
      </c>
      <c r="J9" s="119"/>
      <c r="K9" s="3"/>
      <c r="O9" s="1" t="s">
        <v>29</v>
      </c>
    </row>
    <row r="10" spans="1:23" ht="15.6" customHeight="1"/>
    <row r="11" spans="1:23" ht="20.100000000000001" customHeight="1">
      <c r="A11" s="116" t="s">
        <v>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23" ht="9.9" customHeight="1"/>
    <row r="13" spans="1:23" ht="20.100000000000001" customHeight="1">
      <c r="A13" s="115" t="s">
        <v>69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23" ht="15.6" customHeight="1"/>
    <row r="15" spans="1:23" ht="20.100000000000001" customHeight="1">
      <c r="A15" s="2" t="s">
        <v>1</v>
      </c>
      <c r="B15" s="117"/>
      <c r="C15" s="117"/>
      <c r="D15" s="117"/>
      <c r="F15" s="17" t="s">
        <v>62</v>
      </c>
      <c r="G15" s="98"/>
      <c r="H15" s="99"/>
      <c r="I15" s="99"/>
      <c r="J15" s="100" t="s">
        <v>2</v>
      </c>
      <c r="K15" s="101"/>
    </row>
    <row r="16" spans="1:23" ht="20.100000000000001" customHeight="1">
      <c r="A16" s="2" t="s">
        <v>61</v>
      </c>
      <c r="B16" s="118"/>
      <c r="C16" s="118"/>
      <c r="D16" s="118"/>
      <c r="F16" s="17" t="s">
        <v>63</v>
      </c>
      <c r="G16" s="98"/>
      <c r="H16" s="99"/>
      <c r="I16" s="99"/>
      <c r="J16" s="100"/>
      <c r="K16" s="102"/>
    </row>
    <row r="17" spans="1:13" ht="20.100000000000001" customHeight="1">
      <c r="A17" s="62" t="s">
        <v>60</v>
      </c>
      <c r="B17" s="106"/>
      <c r="C17" s="106"/>
      <c r="D17" s="106"/>
      <c r="F17" s="17" t="s">
        <v>3</v>
      </c>
      <c r="G17" s="98"/>
      <c r="H17" s="99"/>
      <c r="I17" s="99"/>
      <c r="J17" s="100"/>
      <c r="K17" s="102"/>
    </row>
    <row r="18" spans="1:13" ht="20.100000000000001" customHeight="1">
      <c r="F18" s="17" t="s">
        <v>4</v>
      </c>
      <c r="G18" s="98"/>
      <c r="H18" s="99"/>
      <c r="I18" s="99"/>
      <c r="J18" s="100"/>
      <c r="K18" s="103"/>
    </row>
    <row r="19" spans="1:13" ht="15.6" customHeight="1"/>
    <row r="20" spans="1:13" ht="20.100000000000001" customHeight="1">
      <c r="A20" s="115" t="s">
        <v>30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3" ht="5.0999999999999996" customHeight="1">
      <c r="B21" s="107"/>
      <c r="C21" s="107"/>
      <c r="D21" s="107"/>
      <c r="E21" s="6"/>
      <c r="F21" s="63"/>
    </row>
    <row r="22" spans="1:13" ht="20.100000000000001" customHeight="1">
      <c r="A22" s="7" t="s">
        <v>3</v>
      </c>
      <c r="B22" s="107"/>
      <c r="C22" s="107"/>
      <c r="D22" s="107"/>
      <c r="E22" s="6"/>
      <c r="F22" s="63"/>
      <c r="H22" s="134" t="s">
        <v>12</v>
      </c>
      <c r="I22" s="135"/>
      <c r="J22" s="74"/>
      <c r="K22" s="8">
        <v>0.25</v>
      </c>
    </row>
    <row r="23" spans="1:13" s="9" customFormat="1" ht="20.100000000000001" customHeight="1">
      <c r="A23" s="104" t="s">
        <v>10</v>
      </c>
      <c r="B23" s="104"/>
      <c r="C23" s="104"/>
      <c r="D23" s="104" t="s">
        <v>14</v>
      </c>
      <c r="E23" s="104"/>
      <c r="F23" s="105"/>
      <c r="G23" s="95">
        <v>1</v>
      </c>
      <c r="H23" s="89">
        <v>2</v>
      </c>
      <c r="I23" s="90" t="s">
        <v>13</v>
      </c>
    </row>
    <row r="24" spans="1:13" ht="20.100000000000001" customHeight="1">
      <c r="A24" s="111" t="s">
        <v>65</v>
      </c>
      <c r="B24" s="111"/>
      <c r="C24" s="111"/>
      <c r="D24" s="139"/>
      <c r="E24" s="139"/>
      <c r="F24" s="140"/>
      <c r="G24" s="94"/>
      <c r="H24" s="91"/>
      <c r="I24" s="88" t="e">
        <f t="shared" ref="I24:I30" si="0">AVERAGE(G24:H24)</f>
        <v>#DIV/0!</v>
      </c>
    </row>
    <row r="25" spans="1:13" ht="20.100000000000001" customHeight="1">
      <c r="A25" s="111" t="s">
        <v>70</v>
      </c>
      <c r="B25" s="111"/>
      <c r="C25" s="111"/>
      <c r="D25" s="139"/>
      <c r="E25" s="139"/>
      <c r="F25" s="140"/>
      <c r="G25" s="85"/>
      <c r="H25" s="83"/>
      <c r="I25" s="70" t="e">
        <f t="shared" ref="I25" si="1">AVERAGE(G25:H25)</f>
        <v>#DIV/0!</v>
      </c>
    </row>
    <row r="26" spans="1:13" ht="20.100000000000001" customHeight="1">
      <c r="A26" s="111" t="s">
        <v>67</v>
      </c>
      <c r="B26" s="111"/>
      <c r="C26" s="111"/>
      <c r="D26" s="139"/>
      <c r="E26" s="139"/>
      <c r="F26" s="140"/>
      <c r="G26" s="85"/>
      <c r="H26" s="83"/>
      <c r="I26" s="70" t="e">
        <f t="shared" si="0"/>
        <v>#DIV/0!</v>
      </c>
    </row>
    <row r="27" spans="1:13" ht="20.100000000000001" customHeight="1">
      <c r="A27" s="111" t="s">
        <v>66</v>
      </c>
      <c r="B27" s="111"/>
      <c r="C27" s="111"/>
      <c r="D27" s="139"/>
      <c r="E27" s="139"/>
      <c r="F27" s="140"/>
      <c r="G27" s="85"/>
      <c r="H27" s="83"/>
      <c r="I27" s="70" t="e">
        <f t="shared" si="0"/>
        <v>#DIV/0!</v>
      </c>
    </row>
    <row r="28" spans="1:13" ht="20.100000000000001" customHeight="1">
      <c r="A28" s="111" t="s">
        <v>31</v>
      </c>
      <c r="B28" s="111"/>
      <c r="C28" s="111"/>
      <c r="D28" s="139"/>
      <c r="E28" s="139"/>
      <c r="F28" s="140"/>
      <c r="G28" s="85"/>
      <c r="H28" s="83"/>
      <c r="I28" s="70" t="e">
        <f t="shared" si="0"/>
        <v>#DIV/0!</v>
      </c>
    </row>
    <row r="29" spans="1:13" ht="20.100000000000001" customHeight="1">
      <c r="A29" s="111" t="s">
        <v>11</v>
      </c>
      <c r="B29" s="111"/>
      <c r="C29" s="111"/>
      <c r="D29" s="139"/>
      <c r="E29" s="139"/>
      <c r="F29" s="140"/>
      <c r="G29" s="85"/>
      <c r="H29" s="83"/>
      <c r="I29" s="70" t="e">
        <f t="shared" si="0"/>
        <v>#DIV/0!</v>
      </c>
    </row>
    <row r="30" spans="1:13" ht="32.25" customHeight="1" thickBot="1">
      <c r="A30" s="112" t="s">
        <v>32</v>
      </c>
      <c r="B30" s="112"/>
      <c r="C30" s="112"/>
      <c r="D30" s="139"/>
      <c r="E30" s="139"/>
      <c r="F30" s="140"/>
      <c r="G30" s="85"/>
      <c r="H30" s="92"/>
      <c r="I30" s="93" t="e">
        <f t="shared" si="0"/>
        <v>#DIV/0!</v>
      </c>
    </row>
    <row r="31" spans="1:13" ht="20.100000000000001" customHeight="1" thickBot="1">
      <c r="B31" s="141" t="s">
        <v>68</v>
      </c>
      <c r="C31" s="141"/>
      <c r="D31" s="141"/>
      <c r="E31" s="141"/>
      <c r="H31" s="137" t="s">
        <v>15</v>
      </c>
      <c r="I31" s="138"/>
      <c r="J31" s="41" t="e">
        <f>AVERAGE(I24:I30)</f>
        <v>#DIV/0!</v>
      </c>
      <c r="K31" s="8">
        <v>0.75</v>
      </c>
      <c r="M31" s="22" t="s">
        <v>42</v>
      </c>
    </row>
    <row r="32" spans="1:13" ht="20.100000000000001" customHeight="1" thickBot="1">
      <c r="B32" s="141"/>
      <c r="C32" s="141"/>
      <c r="D32" s="141"/>
      <c r="E32" s="141"/>
      <c r="H32" s="113" t="s">
        <v>56</v>
      </c>
      <c r="I32" s="114"/>
      <c r="J32" s="114"/>
      <c r="K32" s="97" t="e">
        <f>(J31*0.75)+(J22*0.25)</f>
        <v>#DIV/0!</v>
      </c>
      <c r="M32" s="22" t="s">
        <v>40</v>
      </c>
    </row>
    <row r="34" spans="1:13" ht="20.100000000000001" customHeight="1">
      <c r="A34" s="115" t="s">
        <v>64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3" ht="5.0999999999999996" customHeight="1">
      <c r="A35" s="11"/>
      <c r="B35" s="11"/>
      <c r="C35" s="11"/>
      <c r="D35" s="11"/>
      <c r="E35" s="11"/>
      <c r="F35" s="64"/>
      <c r="G35" s="11"/>
      <c r="H35" s="11"/>
      <c r="I35" s="11"/>
      <c r="J35" s="11"/>
      <c r="K35" s="11"/>
    </row>
    <row r="36" spans="1:13" ht="20.100000000000001" customHeight="1">
      <c r="A36" s="7" t="s">
        <v>3</v>
      </c>
      <c r="B36" s="107"/>
      <c r="C36" s="107"/>
      <c r="D36" s="107"/>
      <c r="E36" s="6"/>
      <c r="F36" s="63"/>
      <c r="H36" s="136" t="s">
        <v>12</v>
      </c>
      <c r="I36" s="135"/>
      <c r="J36" s="14"/>
      <c r="K36" s="8">
        <v>0.25</v>
      </c>
    </row>
    <row r="37" spans="1:13" s="9" customFormat="1" ht="20.100000000000001" customHeight="1">
      <c r="A37" s="9" t="s">
        <v>16</v>
      </c>
      <c r="D37" s="120"/>
      <c r="E37" s="120"/>
      <c r="F37" s="120"/>
      <c r="G37" s="120"/>
      <c r="H37" s="120"/>
      <c r="I37" s="87" t="s">
        <v>13</v>
      </c>
    </row>
    <row r="38" spans="1:13" s="10" customFormat="1" ht="20.100000000000001" customHeight="1">
      <c r="A38" s="125" t="s">
        <v>17</v>
      </c>
      <c r="B38" s="126"/>
      <c r="C38" s="126"/>
      <c r="D38" s="126"/>
      <c r="E38" s="126"/>
      <c r="F38" s="127"/>
      <c r="G38" s="124" t="s">
        <v>33</v>
      </c>
      <c r="H38" s="124"/>
      <c r="I38" s="67"/>
    </row>
    <row r="39" spans="1:13" s="10" customFormat="1" ht="20.100000000000001" customHeight="1" thickBot="1">
      <c r="A39" s="128"/>
      <c r="B39" s="129"/>
      <c r="C39" s="129"/>
      <c r="D39" s="129"/>
      <c r="E39" s="129"/>
      <c r="F39" s="130"/>
      <c r="G39" s="124" t="s">
        <v>34</v>
      </c>
      <c r="H39" s="124"/>
      <c r="I39" s="68"/>
    </row>
    <row r="40" spans="1:13" s="10" customFormat="1" ht="20.100000000000001" customHeight="1" thickBot="1">
      <c r="A40" s="128"/>
      <c r="B40" s="129"/>
      <c r="C40" s="129"/>
      <c r="D40" s="129"/>
      <c r="E40" s="129"/>
      <c r="F40" s="130"/>
      <c r="G40" s="75"/>
      <c r="H40" s="75"/>
      <c r="I40" s="71" t="e">
        <f>10-(I39/I38)</f>
        <v>#DIV/0!</v>
      </c>
      <c r="J40" s="39"/>
      <c r="M40" s="22" t="s">
        <v>36</v>
      </c>
    </row>
    <row r="41" spans="1:13" s="10" customFormat="1" ht="20.100000000000001" customHeight="1" thickBot="1">
      <c r="A41" s="128"/>
      <c r="B41" s="129"/>
      <c r="C41" s="129"/>
      <c r="D41" s="129"/>
      <c r="E41" s="129"/>
      <c r="F41" s="130"/>
      <c r="G41" s="124" t="s">
        <v>35</v>
      </c>
      <c r="H41" s="124"/>
      <c r="I41" s="69"/>
      <c r="J41" s="72"/>
    </row>
    <row r="42" spans="1:13" ht="20.100000000000001" customHeight="1" thickBot="1">
      <c r="A42" s="131"/>
      <c r="B42" s="132"/>
      <c r="C42" s="132"/>
      <c r="D42" s="132"/>
      <c r="E42" s="132"/>
      <c r="F42" s="133"/>
      <c r="H42" s="12" t="s">
        <v>19</v>
      </c>
      <c r="I42" s="13"/>
      <c r="J42" s="71" t="e">
        <f>MAX(I40-I41,0)</f>
        <v>#DIV/0!</v>
      </c>
      <c r="K42" s="8">
        <v>0.5</v>
      </c>
      <c r="M42" s="22" t="s">
        <v>37</v>
      </c>
    </row>
    <row r="44" spans="1:13" s="9" customFormat="1" ht="20.100000000000001" customHeight="1">
      <c r="A44" s="9" t="s">
        <v>20</v>
      </c>
      <c r="D44" s="120"/>
      <c r="E44" s="120"/>
      <c r="F44" s="120"/>
      <c r="G44" s="120"/>
      <c r="H44" s="120"/>
      <c r="I44" s="87" t="s">
        <v>13</v>
      </c>
    </row>
    <row r="45" spans="1:13" s="10" customFormat="1" ht="20.100000000000001" customHeight="1">
      <c r="A45" s="125" t="s">
        <v>17</v>
      </c>
      <c r="B45" s="126"/>
      <c r="C45" s="126"/>
      <c r="D45" s="126"/>
      <c r="E45" s="126"/>
      <c r="F45" s="127"/>
      <c r="G45" s="124" t="s">
        <v>20</v>
      </c>
      <c r="H45" s="124"/>
      <c r="I45" s="67"/>
    </row>
    <row r="46" spans="1:13" s="10" customFormat="1" ht="20.100000000000001" customHeight="1" thickBot="1">
      <c r="A46" s="128"/>
      <c r="B46" s="129"/>
      <c r="C46" s="129"/>
      <c r="D46" s="129"/>
      <c r="E46" s="129"/>
      <c r="F46" s="130"/>
      <c r="G46" s="124" t="s">
        <v>18</v>
      </c>
      <c r="H46" s="124"/>
      <c r="I46" s="96"/>
    </row>
    <row r="47" spans="1:13" ht="20.100000000000001" customHeight="1" thickBot="1">
      <c r="A47" s="131"/>
      <c r="B47" s="132"/>
      <c r="C47" s="132"/>
      <c r="D47" s="132"/>
      <c r="E47" s="132"/>
      <c r="F47" s="133"/>
      <c r="H47" s="12" t="s">
        <v>21</v>
      </c>
      <c r="I47" s="13"/>
      <c r="J47" s="73">
        <f>MAX(I45-I46,0)</f>
        <v>0</v>
      </c>
      <c r="K47" s="8">
        <v>0.25</v>
      </c>
      <c r="M47" s="22" t="s">
        <v>39</v>
      </c>
    </row>
    <row r="48" spans="1:13" ht="20.100000000000001" customHeight="1" thickBot="1">
      <c r="H48" s="113" t="s">
        <v>22</v>
      </c>
      <c r="I48" s="114"/>
      <c r="J48" s="121"/>
      <c r="K48" s="97" t="e">
        <f>(J36*0.25)+(J42*0.5)+(J47*0.25)</f>
        <v>#DIV/0!</v>
      </c>
      <c r="M48" s="22" t="s">
        <v>38</v>
      </c>
    </row>
    <row r="49" spans="1:13" ht="20.100000000000001" customHeight="1" thickBot="1"/>
    <row r="50" spans="1:13" ht="20.100000000000001" customHeight="1" thickBot="1">
      <c r="H50" s="122" t="s">
        <v>23</v>
      </c>
      <c r="I50" s="122"/>
      <c r="J50" s="123"/>
      <c r="K50" s="21" t="e">
        <f>AVERAGE(K32,K48)</f>
        <v>#DIV/0!</v>
      </c>
      <c r="M50" s="22" t="s">
        <v>41</v>
      </c>
    </row>
    <row r="52" spans="1:13" ht="20.100000000000001" customHeight="1">
      <c r="A52" s="7" t="s">
        <v>24</v>
      </c>
      <c r="B52" s="15"/>
      <c r="C52" s="15"/>
      <c r="D52" s="15"/>
      <c r="E52" s="7"/>
      <c r="F52" s="7"/>
      <c r="G52" s="110" t="s">
        <v>25</v>
      </c>
      <c r="H52" s="110"/>
      <c r="I52" s="16"/>
      <c r="J52" s="16"/>
      <c r="K52" s="16"/>
    </row>
  </sheetData>
  <mergeCells count="56">
    <mergeCell ref="A27:C27"/>
    <mergeCell ref="D24:F24"/>
    <mergeCell ref="D26:F26"/>
    <mergeCell ref="D27:F27"/>
    <mergeCell ref="A25:C25"/>
    <mergeCell ref="D25:F25"/>
    <mergeCell ref="H36:I36"/>
    <mergeCell ref="H31:I31"/>
    <mergeCell ref="D37:H37"/>
    <mergeCell ref="D28:F28"/>
    <mergeCell ref="D29:F29"/>
    <mergeCell ref="D30:F30"/>
    <mergeCell ref="B31:E32"/>
    <mergeCell ref="D44:H44"/>
    <mergeCell ref="H48:J48"/>
    <mergeCell ref="H50:J50"/>
    <mergeCell ref="G38:H38"/>
    <mergeCell ref="G39:H39"/>
    <mergeCell ref="G45:H45"/>
    <mergeCell ref="G46:H46"/>
    <mergeCell ref="G41:H41"/>
    <mergeCell ref="A38:F42"/>
    <mergeCell ref="A45:F47"/>
    <mergeCell ref="I1:J1"/>
    <mergeCell ref="I3:J3"/>
    <mergeCell ref="I5:J5"/>
    <mergeCell ref="I7:J7"/>
    <mergeCell ref="I9:J9"/>
    <mergeCell ref="S7:W7"/>
    <mergeCell ref="O5:Q5"/>
    <mergeCell ref="G52:H52"/>
    <mergeCell ref="A24:C24"/>
    <mergeCell ref="A26:C26"/>
    <mergeCell ref="A28:C28"/>
    <mergeCell ref="A29:C29"/>
    <mergeCell ref="B36:D36"/>
    <mergeCell ref="A30:C30"/>
    <mergeCell ref="H32:J32"/>
    <mergeCell ref="A34:K34"/>
    <mergeCell ref="A11:K11"/>
    <mergeCell ref="A13:K13"/>
    <mergeCell ref="A20:K20"/>
    <mergeCell ref="B15:D15"/>
    <mergeCell ref="B16:D16"/>
    <mergeCell ref="G18:I18"/>
    <mergeCell ref="J15:J18"/>
    <mergeCell ref="K15:K18"/>
    <mergeCell ref="D23:F23"/>
    <mergeCell ref="B17:D17"/>
    <mergeCell ref="G15:I15"/>
    <mergeCell ref="G16:I16"/>
    <mergeCell ref="G17:I17"/>
    <mergeCell ref="B21:D21"/>
    <mergeCell ref="B22:D22"/>
    <mergeCell ref="A23:C23"/>
    <mergeCell ref="H22:I22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opLeftCell="A16" workbookViewId="0">
      <selection activeCell="B33" sqref="B33:E34"/>
    </sheetView>
  </sheetViews>
  <sheetFormatPr defaultColWidth="9" defaultRowHeight="20.100000000000001" customHeight="1"/>
  <cols>
    <col min="1" max="2" width="9" style="1"/>
    <col min="3" max="3" width="4" style="1" customWidth="1"/>
    <col min="4" max="4" width="9" style="1"/>
    <col min="5" max="5" width="11.8984375" style="1" customWidth="1"/>
    <col min="6" max="9" width="6.796875" style="1" customWidth="1"/>
    <col min="10" max="13" width="9" style="1"/>
    <col min="14" max="14" width="9" style="43"/>
    <col min="15" max="15" width="7.09765625" style="1" customWidth="1"/>
    <col min="16" max="20" width="9" style="1"/>
    <col min="21" max="21" width="17.3984375" style="1" customWidth="1"/>
    <col min="22" max="25" width="9" style="1"/>
    <col min="26" max="26" width="10.3984375" style="1" customWidth="1"/>
    <col min="27" max="16384" width="9" style="1"/>
  </cols>
  <sheetData>
    <row r="1" spans="1:26" ht="20.100000000000001" customHeight="1">
      <c r="J1" s="119" t="s">
        <v>9</v>
      </c>
      <c r="K1" s="119"/>
      <c r="L1" s="119"/>
      <c r="M1" s="119"/>
      <c r="N1" s="14"/>
    </row>
    <row r="2" spans="1:26" ht="5.0999999999999996" customHeight="1">
      <c r="J2" s="4"/>
      <c r="K2" s="4"/>
      <c r="L2" s="4"/>
      <c r="M2" s="23"/>
      <c r="N2" s="23"/>
    </row>
    <row r="3" spans="1:26" ht="20.100000000000001" customHeight="1">
      <c r="J3" s="119" t="s">
        <v>5</v>
      </c>
      <c r="K3" s="119"/>
      <c r="L3" s="119"/>
      <c r="M3" s="119"/>
      <c r="N3" s="14" t="s">
        <v>43</v>
      </c>
      <c r="R3" s="18" t="s">
        <v>26</v>
      </c>
    </row>
    <row r="4" spans="1:26" ht="5.0999999999999996" customHeight="1">
      <c r="J4" s="4"/>
      <c r="K4" s="4"/>
      <c r="L4" s="4"/>
      <c r="M4" s="23"/>
      <c r="N4" s="23"/>
    </row>
    <row r="5" spans="1:26" ht="20.100000000000001" customHeight="1">
      <c r="J5" s="119" t="s">
        <v>8</v>
      </c>
      <c r="K5" s="119"/>
      <c r="L5" s="119"/>
      <c r="M5" s="119"/>
      <c r="N5" s="14"/>
      <c r="R5" s="109" t="s">
        <v>28</v>
      </c>
      <c r="S5" s="109"/>
      <c r="T5" s="109"/>
    </row>
    <row r="6" spans="1:26" ht="5.0999999999999996" customHeight="1">
      <c r="J6" s="4"/>
      <c r="K6" s="4"/>
      <c r="L6" s="4"/>
      <c r="M6" s="23"/>
      <c r="N6" s="23"/>
    </row>
    <row r="7" spans="1:26" ht="20.100000000000001" customHeight="1">
      <c r="J7" s="119" t="s">
        <v>7</v>
      </c>
      <c r="K7" s="119"/>
      <c r="L7" s="119"/>
      <c r="M7" s="119"/>
      <c r="N7" s="14"/>
      <c r="R7" s="1" t="s">
        <v>27</v>
      </c>
      <c r="V7" s="108"/>
      <c r="W7" s="108"/>
      <c r="X7" s="108"/>
      <c r="Y7" s="108"/>
      <c r="Z7" s="108"/>
    </row>
    <row r="8" spans="1:26" ht="5.0999999999999996" customHeight="1">
      <c r="J8" s="4"/>
      <c r="K8" s="4"/>
      <c r="L8" s="4"/>
      <c r="M8" s="23"/>
      <c r="N8" s="23"/>
    </row>
    <row r="9" spans="1:26" ht="20.100000000000001" customHeight="1">
      <c r="J9" s="119" t="s">
        <v>6</v>
      </c>
      <c r="K9" s="119"/>
      <c r="L9" s="119"/>
      <c r="M9" s="119"/>
      <c r="N9" s="14"/>
      <c r="R9" s="1" t="s">
        <v>29</v>
      </c>
    </row>
    <row r="11" spans="1:26" ht="20.100000000000001" customHeight="1">
      <c r="A11" s="116" t="s">
        <v>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42"/>
    </row>
    <row r="12" spans="1:26" ht="9.9" customHeight="1"/>
    <row r="13" spans="1:26" ht="20.100000000000001" customHeight="1">
      <c r="A13" s="115" t="s">
        <v>69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44"/>
    </row>
    <row r="15" spans="1:26" ht="20.100000000000001" customHeight="1">
      <c r="A15" s="65" t="s">
        <v>1</v>
      </c>
      <c r="B15" s="117"/>
      <c r="C15" s="117"/>
      <c r="D15" s="117"/>
      <c r="E15" s="117"/>
      <c r="G15" s="119" t="s">
        <v>62</v>
      </c>
      <c r="H15" s="147"/>
      <c r="I15" s="154"/>
      <c r="J15" s="117"/>
      <c r="K15" s="117"/>
      <c r="L15" s="117"/>
      <c r="M15" s="100" t="s">
        <v>2</v>
      </c>
      <c r="N15" s="77"/>
    </row>
    <row r="16" spans="1:26" ht="20.100000000000001" customHeight="1">
      <c r="A16" s="65" t="s">
        <v>61</v>
      </c>
      <c r="B16" s="118"/>
      <c r="C16" s="118"/>
      <c r="D16" s="118"/>
      <c r="E16" s="118"/>
      <c r="G16" s="119" t="s">
        <v>63</v>
      </c>
      <c r="H16" s="147"/>
      <c r="I16" s="155"/>
      <c r="J16" s="118"/>
      <c r="K16" s="118"/>
      <c r="L16" s="118"/>
      <c r="M16" s="100"/>
      <c r="N16" s="78"/>
    </row>
    <row r="17" spans="1:16" ht="20.100000000000001" customHeight="1">
      <c r="A17" s="65" t="s">
        <v>60</v>
      </c>
      <c r="B17" s="106"/>
      <c r="C17" s="106"/>
      <c r="D17" s="106"/>
      <c r="E17" s="106"/>
      <c r="G17" s="119" t="s">
        <v>3</v>
      </c>
      <c r="H17" s="147"/>
      <c r="I17" s="155"/>
      <c r="J17" s="118"/>
      <c r="K17" s="118"/>
      <c r="L17" s="118"/>
      <c r="M17" s="100"/>
      <c r="N17" s="78"/>
    </row>
    <row r="18" spans="1:16" ht="20.100000000000001" customHeight="1">
      <c r="G18" s="119" t="s">
        <v>4</v>
      </c>
      <c r="H18" s="147"/>
      <c r="I18" s="156"/>
      <c r="J18" s="106"/>
      <c r="K18" s="106"/>
      <c r="L18" s="106"/>
      <c r="M18" s="100"/>
      <c r="N18" s="79"/>
    </row>
    <row r="20" spans="1:16" ht="20.100000000000001" customHeight="1">
      <c r="A20" s="115" t="s">
        <v>30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44"/>
    </row>
    <row r="21" spans="1:16" ht="12.6" customHeight="1">
      <c r="B21" s="107"/>
      <c r="C21" s="107"/>
      <c r="D21" s="107"/>
      <c r="E21" s="20"/>
      <c r="L21" s="150" t="s">
        <v>44</v>
      </c>
      <c r="M21" s="151"/>
      <c r="N21" s="45"/>
    </row>
    <row r="22" spans="1:16" ht="18.600000000000001" customHeight="1" thickBot="1">
      <c r="B22" s="20"/>
      <c r="C22" s="20"/>
      <c r="D22" s="20"/>
      <c r="E22" s="20"/>
      <c r="K22" s="24"/>
      <c r="L22" s="34" t="s">
        <v>45</v>
      </c>
      <c r="M22" s="34" t="s">
        <v>46</v>
      </c>
      <c r="N22" s="45"/>
    </row>
    <row r="23" spans="1:16" ht="20.100000000000001" customHeight="1" thickBot="1">
      <c r="A23" s="7" t="s">
        <v>3</v>
      </c>
      <c r="B23" s="107"/>
      <c r="C23" s="107"/>
      <c r="D23" s="107"/>
      <c r="E23" s="20"/>
      <c r="J23" s="136" t="s">
        <v>12</v>
      </c>
      <c r="K23" s="135"/>
      <c r="L23" s="59"/>
      <c r="M23" s="60"/>
      <c r="N23" s="52" t="e">
        <f>AVERAGE(L23:M23)</f>
        <v>#DIV/0!</v>
      </c>
      <c r="O23" s="8">
        <v>0.25</v>
      </c>
      <c r="P23" s="22" t="s">
        <v>54</v>
      </c>
    </row>
    <row r="24" spans="1:16" s="27" customFormat="1" ht="31.8" customHeight="1" thickBot="1">
      <c r="A24" s="25"/>
      <c r="B24" s="26"/>
      <c r="C24" s="26"/>
      <c r="D24" s="26"/>
      <c r="E24" s="26"/>
      <c r="F24" s="148" t="s">
        <v>45</v>
      </c>
      <c r="G24" s="149"/>
      <c r="H24" s="148" t="s">
        <v>46</v>
      </c>
      <c r="I24" s="149"/>
      <c r="J24" s="152" t="s">
        <v>47</v>
      </c>
      <c r="K24" s="153"/>
      <c r="L24" s="28"/>
      <c r="M24" s="28"/>
      <c r="N24" s="46"/>
      <c r="O24" s="29"/>
    </row>
    <row r="25" spans="1:16" s="9" customFormat="1" ht="20.100000000000001" customHeight="1" thickBot="1">
      <c r="A25" s="104" t="s">
        <v>10</v>
      </c>
      <c r="B25" s="104"/>
      <c r="C25" s="104"/>
      <c r="D25" s="105" t="s">
        <v>14</v>
      </c>
      <c r="E25" s="142"/>
      <c r="F25" s="81">
        <v>1</v>
      </c>
      <c r="G25" s="82">
        <v>2</v>
      </c>
      <c r="H25" s="81">
        <v>1</v>
      </c>
      <c r="I25" s="82">
        <v>2</v>
      </c>
      <c r="J25" s="35" t="s">
        <v>45</v>
      </c>
      <c r="K25" s="34" t="s">
        <v>46</v>
      </c>
      <c r="N25" s="47"/>
    </row>
    <row r="26" spans="1:16" ht="20.100000000000001" customHeight="1">
      <c r="A26" s="144" t="s">
        <v>65</v>
      </c>
      <c r="B26" s="145"/>
      <c r="C26" s="146"/>
      <c r="D26" s="140"/>
      <c r="E26" s="143"/>
      <c r="F26" s="83"/>
      <c r="G26" s="85"/>
      <c r="H26" s="83"/>
      <c r="I26" s="85"/>
      <c r="J26" s="59" t="e">
        <f t="shared" ref="J26:J32" si="0">AVERAGE(F26:G26)</f>
        <v>#DIV/0!</v>
      </c>
      <c r="K26" s="59" t="e">
        <f t="shared" ref="K26:K32" si="1">AVERAGE(G26:H26)</f>
        <v>#DIV/0!</v>
      </c>
    </row>
    <row r="27" spans="1:16" ht="20.100000000000001" customHeight="1">
      <c r="A27" s="144" t="s">
        <v>70</v>
      </c>
      <c r="B27" s="145"/>
      <c r="C27" s="146"/>
      <c r="D27" s="140"/>
      <c r="E27" s="143"/>
      <c r="F27" s="83"/>
      <c r="G27" s="85"/>
      <c r="H27" s="83"/>
      <c r="I27" s="85"/>
      <c r="J27" s="59" t="e">
        <f t="shared" ref="J27" si="2">AVERAGE(F27:G27)</f>
        <v>#DIV/0!</v>
      </c>
      <c r="K27" s="59" t="e">
        <f t="shared" ref="K27" si="3">AVERAGE(G27:H27)</f>
        <v>#DIV/0!</v>
      </c>
    </row>
    <row r="28" spans="1:16" ht="20.100000000000001" customHeight="1">
      <c r="A28" s="144" t="s">
        <v>67</v>
      </c>
      <c r="B28" s="145"/>
      <c r="C28" s="146"/>
      <c r="D28" s="140"/>
      <c r="E28" s="143"/>
      <c r="F28" s="83"/>
      <c r="G28" s="85"/>
      <c r="H28" s="83"/>
      <c r="I28" s="85"/>
      <c r="J28" s="59" t="e">
        <f t="shared" si="0"/>
        <v>#DIV/0!</v>
      </c>
      <c r="K28" s="59" t="e">
        <f t="shared" si="1"/>
        <v>#DIV/0!</v>
      </c>
    </row>
    <row r="29" spans="1:16" ht="20.100000000000001" customHeight="1">
      <c r="A29" s="144" t="s">
        <v>66</v>
      </c>
      <c r="B29" s="145"/>
      <c r="C29" s="146"/>
      <c r="D29" s="140"/>
      <c r="E29" s="143"/>
      <c r="F29" s="83"/>
      <c r="G29" s="85"/>
      <c r="H29" s="83"/>
      <c r="I29" s="85"/>
      <c r="J29" s="59" t="e">
        <f t="shared" si="0"/>
        <v>#DIV/0!</v>
      </c>
      <c r="K29" s="59" t="e">
        <f t="shared" si="1"/>
        <v>#DIV/0!</v>
      </c>
    </row>
    <row r="30" spans="1:16" ht="20.100000000000001" customHeight="1">
      <c r="A30" s="111" t="s">
        <v>31</v>
      </c>
      <c r="B30" s="111"/>
      <c r="C30" s="111"/>
      <c r="D30" s="140"/>
      <c r="E30" s="143"/>
      <c r="F30" s="83"/>
      <c r="G30" s="85"/>
      <c r="H30" s="83"/>
      <c r="I30" s="85"/>
      <c r="J30" s="59" t="e">
        <f t="shared" si="0"/>
        <v>#DIV/0!</v>
      </c>
      <c r="K30" s="59" t="e">
        <f t="shared" si="1"/>
        <v>#DIV/0!</v>
      </c>
    </row>
    <row r="31" spans="1:16" ht="20.100000000000001" customHeight="1">
      <c r="A31" s="111" t="s">
        <v>11</v>
      </c>
      <c r="B31" s="111"/>
      <c r="C31" s="111"/>
      <c r="D31" s="140"/>
      <c r="E31" s="143"/>
      <c r="F31" s="83"/>
      <c r="G31" s="85"/>
      <c r="H31" s="83"/>
      <c r="I31" s="85"/>
      <c r="J31" s="59" t="e">
        <f t="shared" si="0"/>
        <v>#DIV/0!</v>
      </c>
      <c r="K31" s="59" t="e">
        <f t="shared" si="1"/>
        <v>#DIV/0!</v>
      </c>
    </row>
    <row r="32" spans="1:16" s="76" customFormat="1" ht="26.4" customHeight="1" thickBot="1">
      <c r="A32" s="112" t="s">
        <v>32</v>
      </c>
      <c r="B32" s="112"/>
      <c r="C32" s="112"/>
      <c r="D32" s="140"/>
      <c r="E32" s="143"/>
      <c r="F32" s="84"/>
      <c r="G32" s="86"/>
      <c r="H32" s="84"/>
      <c r="I32" s="86"/>
      <c r="J32" s="59" t="e">
        <f t="shared" si="0"/>
        <v>#DIV/0!</v>
      </c>
      <c r="K32" s="59" t="e">
        <f t="shared" si="1"/>
        <v>#DIV/0!</v>
      </c>
      <c r="N32" s="80"/>
    </row>
    <row r="33" spans="1:16" ht="20.100000000000001" customHeight="1" thickBot="1">
      <c r="B33" s="141" t="s">
        <v>71</v>
      </c>
      <c r="C33" s="141"/>
      <c r="D33" s="141"/>
      <c r="E33" s="141"/>
      <c r="F33" s="166" t="s">
        <v>15</v>
      </c>
      <c r="G33" s="167"/>
      <c r="H33" s="167"/>
      <c r="I33" s="168"/>
      <c r="J33" s="41" t="e">
        <f>AVERAGE(J26:J32)</f>
        <v>#DIV/0!</v>
      </c>
      <c r="K33" s="41" t="e">
        <f>AVERAGE(K26:K32)</f>
        <v>#DIV/0!</v>
      </c>
      <c r="L33" s="31"/>
      <c r="M33" s="30"/>
      <c r="N33" s="52" t="e">
        <f>AVERAGE(J33:K33)</f>
        <v>#DIV/0!</v>
      </c>
      <c r="O33" s="8">
        <v>0.75</v>
      </c>
      <c r="P33" s="22" t="s">
        <v>53</v>
      </c>
    </row>
    <row r="34" spans="1:16" ht="20.100000000000001" customHeight="1" thickBot="1">
      <c r="B34" s="141"/>
      <c r="C34" s="141"/>
      <c r="D34" s="141"/>
      <c r="E34" s="141"/>
      <c r="J34" s="160" t="s">
        <v>56</v>
      </c>
      <c r="K34" s="161"/>
      <c r="L34" s="161"/>
      <c r="M34" s="162"/>
      <c r="N34" s="51" t="e">
        <f>(N33*0.75)+(N23*0.25)</f>
        <v>#DIV/0!</v>
      </c>
      <c r="P34" s="22" t="s">
        <v>40</v>
      </c>
    </row>
    <row r="36" spans="1:16" ht="20.100000000000001" customHeight="1">
      <c r="A36" s="115" t="s">
        <v>64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44"/>
    </row>
    <row r="37" spans="1:16" ht="12.6" customHeight="1">
      <c r="B37" s="107"/>
      <c r="C37" s="107"/>
      <c r="D37" s="107"/>
      <c r="E37" s="20"/>
      <c r="L37" s="150" t="s">
        <v>44</v>
      </c>
      <c r="M37" s="151"/>
      <c r="N37" s="45"/>
    </row>
    <row r="38" spans="1:16" ht="18.600000000000001" customHeight="1" thickBot="1">
      <c r="B38" s="20"/>
      <c r="C38" s="20"/>
      <c r="D38" s="20"/>
      <c r="E38" s="20"/>
      <c r="K38" s="24"/>
      <c r="L38" s="34" t="s">
        <v>45</v>
      </c>
      <c r="M38" s="34" t="s">
        <v>46</v>
      </c>
      <c r="N38" s="45"/>
    </row>
    <row r="39" spans="1:16" ht="20.100000000000001" customHeight="1" thickBot="1">
      <c r="A39" s="7" t="s">
        <v>3</v>
      </c>
      <c r="B39" s="107"/>
      <c r="C39" s="107"/>
      <c r="D39" s="107"/>
      <c r="E39" s="20"/>
      <c r="J39" s="136" t="s">
        <v>12</v>
      </c>
      <c r="K39" s="135"/>
      <c r="L39" s="59"/>
      <c r="M39" s="60"/>
      <c r="N39" s="52" t="e">
        <f>AVERAGE(L39:M39)</f>
        <v>#DIV/0!</v>
      </c>
      <c r="O39" s="8">
        <v>0.25</v>
      </c>
      <c r="P39" s="22" t="s">
        <v>54</v>
      </c>
    </row>
    <row r="40" spans="1:16" s="27" customFormat="1" ht="31.8" customHeight="1">
      <c r="A40" s="25"/>
      <c r="B40" s="26"/>
      <c r="C40" s="26"/>
      <c r="D40" s="26"/>
      <c r="E40" s="26"/>
      <c r="J40" s="169" t="s">
        <v>48</v>
      </c>
      <c r="K40" s="153"/>
      <c r="L40" s="28"/>
      <c r="M40" s="28"/>
      <c r="N40" s="46"/>
      <c r="O40" s="29"/>
    </row>
    <row r="41" spans="1:16" s="9" customFormat="1" ht="20.100000000000001" customHeight="1">
      <c r="A41" s="9" t="s">
        <v>16</v>
      </c>
      <c r="D41" s="120"/>
      <c r="E41" s="120"/>
      <c r="F41" s="120"/>
      <c r="G41" s="120"/>
      <c r="H41" s="120"/>
      <c r="I41" s="120"/>
      <c r="J41" s="35" t="s">
        <v>45</v>
      </c>
      <c r="K41" s="34" t="s">
        <v>46</v>
      </c>
      <c r="N41" s="47"/>
    </row>
    <row r="42" spans="1:16" s="10" customFormat="1" ht="20.100000000000001" customHeight="1">
      <c r="A42" s="125" t="s">
        <v>58</v>
      </c>
      <c r="B42" s="126"/>
      <c r="C42" s="126"/>
      <c r="D42" s="126"/>
      <c r="E42" s="126"/>
      <c r="F42" s="127"/>
      <c r="G42" s="124" t="s">
        <v>33</v>
      </c>
      <c r="H42" s="124"/>
      <c r="I42" s="124"/>
      <c r="J42" s="55"/>
      <c r="K42" s="56"/>
      <c r="L42" s="37"/>
      <c r="M42" s="38"/>
      <c r="N42" s="48"/>
    </row>
    <row r="43" spans="1:16" s="10" customFormat="1" ht="20.100000000000001" customHeight="1">
      <c r="A43" s="128"/>
      <c r="B43" s="129"/>
      <c r="C43" s="129"/>
      <c r="D43" s="129"/>
      <c r="E43" s="129"/>
      <c r="F43" s="130"/>
      <c r="G43" s="124" t="s">
        <v>34</v>
      </c>
      <c r="H43" s="124"/>
      <c r="I43" s="124"/>
      <c r="J43" s="57"/>
      <c r="K43" s="58"/>
      <c r="L43" s="37"/>
      <c r="M43" s="36"/>
      <c r="N43" s="48"/>
    </row>
    <row r="44" spans="1:16" s="10" customFormat="1" ht="20.100000000000001" customHeight="1">
      <c r="A44" s="157"/>
      <c r="B44" s="158"/>
      <c r="C44" s="158"/>
      <c r="D44" s="158"/>
      <c r="E44" s="158"/>
      <c r="F44" s="159"/>
      <c r="G44" s="19"/>
      <c r="H44" s="66"/>
      <c r="I44" s="19"/>
      <c r="J44" s="40" t="e">
        <f>10-(J43/J42)</f>
        <v>#DIV/0!</v>
      </c>
      <c r="K44" s="40" t="e">
        <f>10-(K43/K42)</f>
        <v>#DIV/0!</v>
      </c>
      <c r="L44" s="39"/>
      <c r="M44" s="36"/>
      <c r="N44" s="48"/>
      <c r="P44" s="22" t="s">
        <v>36</v>
      </c>
    </row>
    <row r="45" spans="1:16" s="10" customFormat="1" ht="20.100000000000001" customHeight="1">
      <c r="A45" s="128" t="s">
        <v>59</v>
      </c>
      <c r="B45" s="129"/>
      <c r="C45" s="129"/>
      <c r="D45" s="129"/>
      <c r="E45" s="129"/>
      <c r="F45" s="130"/>
      <c r="G45" s="124" t="s">
        <v>35</v>
      </c>
      <c r="H45" s="124"/>
      <c r="I45" s="124"/>
      <c r="J45" s="32"/>
      <c r="K45" s="33"/>
      <c r="L45" s="37"/>
      <c r="N45" s="48"/>
    </row>
    <row r="46" spans="1:16" s="10" customFormat="1" ht="20.100000000000001" customHeight="1" thickBot="1">
      <c r="A46" s="128"/>
      <c r="B46" s="129"/>
      <c r="C46" s="129"/>
      <c r="D46" s="129"/>
      <c r="E46" s="129"/>
      <c r="F46" s="130"/>
      <c r="G46" s="66"/>
      <c r="H46" s="66"/>
      <c r="I46" s="19"/>
      <c r="J46" s="40" t="e">
        <f>MAX(J44-J45,0)</f>
        <v>#DIV/0!</v>
      </c>
      <c r="K46" s="40" t="e">
        <f>MAX(K44-K45,0)</f>
        <v>#DIV/0!</v>
      </c>
      <c r="L46" s="39"/>
      <c r="N46" s="48"/>
      <c r="P46" s="22" t="s">
        <v>37</v>
      </c>
    </row>
    <row r="47" spans="1:16" ht="20.100000000000001" customHeight="1" thickBot="1">
      <c r="A47" s="131"/>
      <c r="B47" s="132"/>
      <c r="C47" s="132"/>
      <c r="D47" s="132"/>
      <c r="E47" s="132"/>
      <c r="F47" s="133"/>
      <c r="J47" s="166" t="s">
        <v>19</v>
      </c>
      <c r="K47" s="167"/>
      <c r="L47" s="167"/>
      <c r="M47" s="168"/>
      <c r="N47" s="52" t="e">
        <f>AVERAGE(J46:K46)</f>
        <v>#DIV/0!</v>
      </c>
      <c r="O47" s="8">
        <v>0.5</v>
      </c>
      <c r="P47" s="22" t="s">
        <v>52</v>
      </c>
    </row>
    <row r="49" spans="1:16" s="27" customFormat="1" ht="31.8" customHeight="1">
      <c r="A49" s="25"/>
      <c r="B49" s="26"/>
      <c r="C49" s="26"/>
      <c r="D49" s="26"/>
      <c r="E49" s="26"/>
      <c r="J49" s="169" t="s">
        <v>49</v>
      </c>
      <c r="K49" s="153"/>
      <c r="L49" s="28"/>
      <c r="M49" s="28"/>
      <c r="N49" s="46"/>
      <c r="O49" s="29"/>
    </row>
    <row r="50" spans="1:16" s="9" customFormat="1" ht="20.100000000000001" customHeight="1">
      <c r="A50" s="9" t="s">
        <v>20</v>
      </c>
      <c r="D50" s="120"/>
      <c r="E50" s="120"/>
      <c r="F50" s="120"/>
      <c r="G50" s="120"/>
      <c r="H50" s="120"/>
      <c r="I50" s="120"/>
      <c r="J50" s="35" t="s">
        <v>45</v>
      </c>
      <c r="K50" s="34" t="s">
        <v>46</v>
      </c>
      <c r="N50" s="47"/>
    </row>
    <row r="51" spans="1:16" s="10" customFormat="1" ht="20.100000000000001" customHeight="1">
      <c r="A51" s="125" t="s">
        <v>58</v>
      </c>
      <c r="B51" s="126"/>
      <c r="C51" s="126"/>
      <c r="D51" s="126"/>
      <c r="E51" s="126"/>
      <c r="F51" s="127"/>
      <c r="G51" s="124" t="s">
        <v>20</v>
      </c>
      <c r="H51" s="124"/>
      <c r="I51" s="124"/>
      <c r="J51" s="53"/>
      <c r="K51" s="54"/>
      <c r="N51" s="48"/>
    </row>
    <row r="52" spans="1:16" s="10" customFormat="1" ht="20.100000000000001" customHeight="1">
      <c r="A52" s="157"/>
      <c r="B52" s="158"/>
      <c r="C52" s="158"/>
      <c r="D52" s="158"/>
      <c r="E52" s="158"/>
      <c r="F52" s="159"/>
      <c r="G52" s="124" t="s">
        <v>18</v>
      </c>
      <c r="H52" s="124"/>
      <c r="I52" s="124"/>
      <c r="J52" s="53"/>
      <c r="K52" s="54"/>
      <c r="N52" s="48"/>
    </row>
    <row r="53" spans="1:16" s="10" customFormat="1" ht="20.100000000000001" customHeight="1" thickBot="1">
      <c r="A53" s="128" t="s">
        <v>59</v>
      </c>
      <c r="B53" s="129"/>
      <c r="C53" s="129"/>
      <c r="D53" s="129"/>
      <c r="E53" s="129"/>
      <c r="F53" s="130"/>
      <c r="G53" s="66"/>
      <c r="H53" s="66"/>
      <c r="I53" s="19"/>
      <c r="J53" s="61">
        <f>MAX(J51-J52,0)</f>
        <v>0</v>
      </c>
      <c r="K53" s="61">
        <f>MAX(K51-K52,0)</f>
        <v>0</v>
      </c>
      <c r="N53" s="48"/>
      <c r="P53" s="22" t="s">
        <v>39</v>
      </c>
    </row>
    <row r="54" spans="1:16" ht="20.100000000000001" customHeight="1" thickBot="1">
      <c r="A54" s="131"/>
      <c r="B54" s="132"/>
      <c r="C54" s="132"/>
      <c r="D54" s="132"/>
      <c r="E54" s="132"/>
      <c r="F54" s="133"/>
      <c r="J54" s="166" t="s">
        <v>21</v>
      </c>
      <c r="K54" s="167"/>
      <c r="L54" s="167"/>
      <c r="M54" s="168"/>
      <c r="N54" s="52">
        <f>AVERAGE(J53:K53)</f>
        <v>0</v>
      </c>
      <c r="O54" s="8">
        <v>0.25</v>
      </c>
      <c r="P54" s="22" t="s">
        <v>55</v>
      </c>
    </row>
    <row r="55" spans="1:16" ht="20.100000000000001" customHeight="1" thickBot="1">
      <c r="J55" s="160" t="s">
        <v>22</v>
      </c>
      <c r="K55" s="161"/>
      <c r="L55" s="161"/>
      <c r="M55" s="162"/>
      <c r="N55" s="51" t="e">
        <f>(N39*0.25)+(N47*0.5)+(N54*0.25)</f>
        <v>#DIV/0!</v>
      </c>
      <c r="P55" s="22" t="s">
        <v>38</v>
      </c>
    </row>
    <row r="56" spans="1:16" ht="20.100000000000001" customHeight="1" thickBot="1"/>
    <row r="57" spans="1:16" ht="20.100000000000001" customHeight="1" thickBot="1">
      <c r="J57" s="163" t="s">
        <v>57</v>
      </c>
      <c r="K57" s="164"/>
      <c r="L57" s="164"/>
      <c r="M57" s="165"/>
      <c r="N57" s="49" t="e">
        <f>AVERAGE(N34,N55)</f>
        <v>#DIV/0!</v>
      </c>
      <c r="P57" s="22" t="s">
        <v>41</v>
      </c>
    </row>
    <row r="59" spans="1:16" ht="20.100000000000001" customHeight="1">
      <c r="A59" s="7" t="s">
        <v>50</v>
      </c>
      <c r="B59" s="15"/>
      <c r="C59" s="15"/>
      <c r="D59" s="15"/>
      <c r="E59" s="15"/>
      <c r="I59" s="110" t="s">
        <v>25</v>
      </c>
      <c r="J59" s="110"/>
      <c r="K59" s="16"/>
      <c r="L59" s="16"/>
      <c r="M59" s="16"/>
      <c r="N59" s="50"/>
    </row>
    <row r="60" spans="1:16" ht="9.6" customHeight="1"/>
    <row r="61" spans="1:16" ht="20.100000000000001" customHeight="1">
      <c r="A61" s="7" t="s">
        <v>51</v>
      </c>
      <c r="B61" s="15"/>
      <c r="C61" s="15"/>
      <c r="D61" s="15"/>
      <c r="E61" s="15"/>
      <c r="I61" s="110" t="s">
        <v>25</v>
      </c>
      <c r="J61" s="110"/>
      <c r="K61" s="16"/>
      <c r="L61" s="16"/>
      <c r="M61" s="16"/>
      <c r="N61" s="50"/>
    </row>
  </sheetData>
  <mergeCells count="72">
    <mergeCell ref="I61:J61"/>
    <mergeCell ref="J54:M54"/>
    <mergeCell ref="J55:M55"/>
    <mergeCell ref="G51:I51"/>
    <mergeCell ref="G52:I52"/>
    <mergeCell ref="J34:M34"/>
    <mergeCell ref="J57:M57"/>
    <mergeCell ref="I59:J59"/>
    <mergeCell ref="F33:I33"/>
    <mergeCell ref="D50:I50"/>
    <mergeCell ref="A36:M36"/>
    <mergeCell ref="B39:D39"/>
    <mergeCell ref="D41:I41"/>
    <mergeCell ref="A51:F52"/>
    <mergeCell ref="A53:F54"/>
    <mergeCell ref="B37:D37"/>
    <mergeCell ref="L37:M37"/>
    <mergeCell ref="J39:K39"/>
    <mergeCell ref="J40:K40"/>
    <mergeCell ref="J49:K49"/>
    <mergeCell ref="J47:M47"/>
    <mergeCell ref="G42:I42"/>
    <mergeCell ref="G43:I43"/>
    <mergeCell ref="G45:I45"/>
    <mergeCell ref="A42:F44"/>
    <mergeCell ref="A45:F47"/>
    <mergeCell ref="A11:M11"/>
    <mergeCell ref="A13:M13"/>
    <mergeCell ref="J9:M9"/>
    <mergeCell ref="R5:T5"/>
    <mergeCell ref="A25:C25"/>
    <mergeCell ref="J23:K23"/>
    <mergeCell ref="L21:M21"/>
    <mergeCell ref="J24:K24"/>
    <mergeCell ref="A20:M20"/>
    <mergeCell ref="B21:D21"/>
    <mergeCell ref="B23:D23"/>
    <mergeCell ref="M15:M18"/>
    <mergeCell ref="I15:L15"/>
    <mergeCell ref="I16:L16"/>
    <mergeCell ref="I17:L17"/>
    <mergeCell ref="I18:L18"/>
    <mergeCell ref="V7:Z7"/>
    <mergeCell ref="J1:M1"/>
    <mergeCell ref="J3:M3"/>
    <mergeCell ref="J5:M5"/>
    <mergeCell ref="J7:M7"/>
    <mergeCell ref="G18:H18"/>
    <mergeCell ref="B15:E15"/>
    <mergeCell ref="B16:E16"/>
    <mergeCell ref="B17:E17"/>
    <mergeCell ref="F24:G24"/>
    <mergeCell ref="H24:I24"/>
    <mergeCell ref="G15:H15"/>
    <mergeCell ref="G16:H16"/>
    <mergeCell ref="G17:H17"/>
    <mergeCell ref="B33:E34"/>
    <mergeCell ref="D25:E25"/>
    <mergeCell ref="D26:E26"/>
    <mergeCell ref="D28:E28"/>
    <mergeCell ref="D29:E29"/>
    <mergeCell ref="A32:C32"/>
    <mergeCell ref="A26:C26"/>
    <mergeCell ref="A28:C28"/>
    <mergeCell ref="A30:C30"/>
    <mergeCell ref="A31:C31"/>
    <mergeCell ref="A29:C29"/>
    <mergeCell ref="D30:E30"/>
    <mergeCell ref="D31:E31"/>
    <mergeCell ref="D32:E32"/>
    <mergeCell ref="A27:C27"/>
    <mergeCell ref="D27:E27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 Sheet Per Judg</vt:lpstr>
      <vt:lpstr>Judges Combined Scores</vt:lpstr>
      <vt:lpstr>'Individual Score Sheet Per Judg'!Print_Area</vt:lpstr>
      <vt:lpstr>'Judges Combined Scores'!Print_Area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Sigrist</dc:creator>
  <cp:lastModifiedBy>Andreina Wipraechtiger</cp:lastModifiedBy>
  <cp:lastPrinted>2020-03-31T07:42:00Z</cp:lastPrinted>
  <dcterms:created xsi:type="dcterms:W3CDTF">2019-11-06T15:21:10Z</dcterms:created>
  <dcterms:modified xsi:type="dcterms:W3CDTF">2021-11-17T14:09:08Z</dcterms:modified>
</cp:coreProperties>
</file>