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VELOP\AWI\Events - Challenges\Chall-V\Working Docs\Downloads\2022\"/>
    </mc:Choice>
  </mc:AlternateContent>
  <bookViews>
    <workbookView xWindow="0" yWindow="0" windowWidth="19368" windowHeight="10440"/>
  </bookViews>
  <sheets>
    <sheet name="Individual Score Sheet Per Judg" sheetId="1" r:id="rId1"/>
    <sheet name="Judges Combined Scores" sheetId="2" r:id="rId2"/>
  </sheets>
  <definedNames>
    <definedName name="_xlnm.Print_Area" localSheetId="0">'Individual Score Sheet Per Judg'!$A$1:$J$53</definedName>
    <definedName name="_xlnm.Print_Area" localSheetId="1">'Judges Combined Scores'!$A$1:$M$62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3" i="2"/>
  <c r="H33" i="2"/>
  <c r="I53" i="2" l="1"/>
  <c r="H53" i="2"/>
  <c r="I47" i="1" l="1"/>
  <c r="I44" i="2" l="1"/>
  <c r="I46" i="2" s="1"/>
  <c r="H44" i="2"/>
  <c r="H46" i="2" s="1"/>
  <c r="L54" i="2"/>
  <c r="L39" i="2"/>
  <c r="L23" i="2"/>
  <c r="J32" i="1"/>
  <c r="L33" i="2" l="1"/>
  <c r="L34" i="2" s="1"/>
  <c r="H40" i="1" l="1"/>
  <c r="I42" i="1" l="1"/>
  <c r="J48" i="1" s="1"/>
  <c r="J50" i="1" s="1"/>
  <c r="L47" i="2"/>
  <c r="L55" i="2" s="1"/>
  <c r="L57" i="2" s="1"/>
</calcChain>
</file>

<file path=xl/sharedStrings.xml><?xml version="1.0" encoding="utf-8"?>
<sst xmlns="http://schemas.openxmlformats.org/spreadsheetml/2006/main" count="143" uniqueCount="70">
  <si>
    <t>FEI WCHA-V Events (Two Judges)</t>
  </si>
  <si>
    <t>Date</t>
  </si>
  <si>
    <t>Vaulter</t>
  </si>
  <si>
    <t>Nation</t>
  </si>
  <si>
    <t>Horse</t>
  </si>
  <si>
    <t>Lunger</t>
  </si>
  <si>
    <t>Judges Table</t>
  </si>
  <si>
    <t>Arm N°</t>
  </si>
  <si>
    <t>Test N°</t>
  </si>
  <si>
    <t>Competition N°</t>
  </si>
  <si>
    <t>Start N°</t>
  </si>
  <si>
    <t>Exercises</t>
  </si>
  <si>
    <t>Half Mill</t>
  </si>
  <si>
    <t>Horse Score</t>
  </si>
  <si>
    <t>Score</t>
  </si>
  <si>
    <t>Remarks</t>
  </si>
  <si>
    <t>Score Exercises</t>
  </si>
  <si>
    <t>Free Test - Time Limit: 1 minute</t>
  </si>
  <si>
    <t>Technique</t>
  </si>
  <si>
    <t>Record</t>
  </si>
  <si>
    <t>Deductions</t>
  </si>
  <si>
    <t>Technique Score</t>
  </si>
  <si>
    <t>Artistic</t>
  </si>
  <si>
    <t>Artistic Score</t>
  </si>
  <si>
    <t>Score Free Test</t>
  </si>
  <si>
    <t>Round</t>
  </si>
  <si>
    <t>Judge</t>
  </si>
  <si>
    <t>Signature</t>
  </si>
  <si>
    <t>Note: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</si>
  <si>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 xml:space="preserve">Scaling choose </t>
    </r>
  </si>
  <si>
    <t xml:space="preserve">Printing Set Up instructions:  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</si>
  <si>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>Page Setup / Margins choose "Horizontal" Alignment in order for the table to be centered on the page:</t>
    </r>
  </si>
  <si>
    <t>Compulsory Test</t>
  </si>
  <si>
    <t>Kneeling (arms to the sides)</t>
  </si>
  <si>
    <t>Flag without arm</t>
  </si>
  <si>
    <t>Swing forward legs closed</t>
  </si>
  <si>
    <t>Swing backward legs open, dismount to inside</t>
  </si>
  <si>
    <t>Number of Exercises</t>
  </si>
  <si>
    <t>Sum of Deductions</t>
  </si>
  <si>
    <t>Deductions for Falls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</si>
  <si>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Sum of Deductions devided by Number of Exercises - Results to then be subtracted from 10.0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</si>
  <si>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Technique Exercise Score - Deductions for Falls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</si>
  <si>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Technique Score 50% + Free Test Score 25%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</si>
  <si>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Artictic Score - Deductions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</si>
  <si>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Average Exercises Score 75%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</si>
  <si>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Compulsory Test Score and Free Test Score 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</si>
  <si>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 </t>
    </r>
  </si>
  <si>
    <t>A + C</t>
  </si>
  <si>
    <t>Judges</t>
  </si>
  <si>
    <t>A</t>
  </si>
  <si>
    <t>C</t>
  </si>
  <si>
    <t>Judges Exercises Score</t>
  </si>
  <si>
    <t>Judges Technique Score</t>
  </si>
  <si>
    <t>Judges Artistic Score</t>
  </si>
  <si>
    <t>Judge A:</t>
  </si>
  <si>
    <t>Judge C: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</si>
  <si>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Technique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</si>
  <si>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</si>
  <si>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Horse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</si>
  <si>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Artistic Scores for Both Judges</t>
    </r>
  </si>
  <si>
    <t>Score Compulsory Test</t>
  </si>
  <si>
    <t>Final Score</t>
  </si>
  <si>
    <t>Record Judge A</t>
  </si>
  <si>
    <t>Record Judge C</t>
  </si>
  <si>
    <t>Country</t>
  </si>
  <si>
    <t>Mount on</t>
  </si>
  <si>
    <t>Individual - FEI Challenge II - Intermediate</t>
  </si>
  <si>
    <t>Venue</t>
  </si>
  <si>
    <t>Basic Seat</t>
  </si>
  <si>
    <t>Sum compulsories:   / 7 exercises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</si>
</sst>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>
    <font>
      <sz val="11"/>
      <color theme="1"/>
      <name val="Verdana "/>
      <family val="2"/>
    </font>
    <font>
      <b/>
      <sz val="11"/>
      <color theme="1"/>
      <name val="Verdana "/>
    </font>
    <font>
      <b/>
      <sz val="12"/>
      <color theme="1"/>
      <name val="Verdana "/>
    </font>
    <font>
      <b/>
      <sz val="14"/>
      <color theme="1"/>
      <name val="Verdana "/>
    </font>
    <font>
      <b/>
      <i/>
      <sz val="11"/>
      <color theme="1"/>
      <name val="Verdana "/>
    </font>
    <font>
      <sz val="10"/>
      <color theme="1"/>
      <name val="Verdana "/>
      <family val="2"/>
    </font>
    <font>
      <sz val="11"/>
      <color theme="1"/>
      <name val="Wingdings"/>
      <charset val="2"/>
    </font>
    <font>
      <b/>
      <sz val="11"/>
      <color rgb="FFFF0000"/>
      <name val="Verdana "/>
    </font>
    <font>
      <i/>
      <sz val="11"/>
      <color theme="1"/>
      <name val="Verdana "/>
      <charset val="1"/>
    </font>
    <font>
      <sz val="9"/>
      <color theme="1"/>
      <name val="Verdana "/>
      <family val="2"/>
    </font>
    <font>
      <sz val="9"/>
      <color theme="1"/>
      <name val="Wingdings"/>
      <charset val="2"/>
    </font>
    <font>
      <b/>
      <sz val="11"/>
      <color theme="1"/>
      <name val="Verdana "/>
      <charset val="1"/>
    </font>
  </fonts>
  <fills count="5">
    <fill>
      <patternFill patternType="none"/>
    </fill>
    <fill>
      <patternFill patternType="gray125"/>
    </fill>
    <fill>
      <patternFill patternType="solid">
        <fgColor rgb="FF2CD4C3"/>
        <bgColor indexed="64"/>
      </patternFill>
    </fill>
    <fill>
      <patternFill patternType="solid">
        <fgColor rgb="FFBACCDF"/>
        <bgColor indexed="64"/>
      </patternFill>
    </fill>
    <fill>
      <patternFill patternType="solid">
        <fgColor rgb="FFC8F4F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/>
      <right/>
      <top style="thin">
        <color theme="2"/>
      </top>
      <bottom/>
      <diagonal/>
    </border>
    <border>
      <left style="medium">
        <color rgb="FF2CD4C3"/>
      </left>
      <right/>
      <top style="medium">
        <color rgb="FF2CD4C3"/>
      </top>
      <bottom style="medium">
        <color rgb="FF2CD4C3"/>
      </bottom>
      <diagonal/>
    </border>
    <border>
      <left/>
      <right/>
      <top style="medium">
        <color rgb="FF2CD4C3"/>
      </top>
      <bottom style="medium">
        <color rgb="FF2CD4C3"/>
      </bottom>
      <diagonal/>
    </border>
    <border>
      <left/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BACCDF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theme="2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rgb="FFBACCDF"/>
      </left>
      <right/>
      <top style="medium">
        <color rgb="FFBACCDF"/>
      </top>
      <bottom style="medium">
        <color rgb="FFBACCDF"/>
      </bottom>
      <diagonal/>
    </border>
    <border>
      <left/>
      <right/>
      <top/>
      <bottom style="thin">
        <color indexed="64"/>
      </bottom>
      <diagonal/>
    </border>
    <border>
      <left style="thin">
        <color rgb="FF2CD4C3"/>
      </left>
      <right/>
      <top style="thin">
        <color rgb="FF2CD4C3"/>
      </top>
      <bottom/>
      <diagonal/>
    </border>
    <border>
      <left/>
      <right/>
      <top style="thin">
        <color rgb="FF2CD4C3"/>
      </top>
      <bottom/>
      <diagonal/>
    </border>
    <border>
      <left/>
      <right style="thin">
        <color rgb="FF2CD4C3"/>
      </right>
      <top style="thin">
        <color rgb="FF2CD4C3"/>
      </top>
      <bottom/>
      <diagonal/>
    </border>
    <border>
      <left style="thin">
        <color rgb="FF2CD4C3"/>
      </left>
      <right/>
      <top/>
      <bottom/>
      <diagonal/>
    </border>
    <border>
      <left/>
      <right style="thin">
        <color rgb="FF2CD4C3"/>
      </right>
      <top/>
      <bottom/>
      <diagonal/>
    </border>
    <border>
      <left style="thin">
        <color rgb="FF2CD4C3"/>
      </left>
      <right/>
      <top/>
      <bottom style="thin">
        <color rgb="FF2CD4C3"/>
      </bottom>
      <diagonal/>
    </border>
    <border>
      <left/>
      <right/>
      <top/>
      <bottom style="thin">
        <color rgb="FF2CD4C3"/>
      </bottom>
      <diagonal/>
    </border>
    <border>
      <left/>
      <right style="thin">
        <color rgb="FF2CD4C3"/>
      </right>
      <top/>
      <bottom style="thin">
        <color rgb="FF2CD4C3"/>
      </bottom>
      <diagonal/>
    </border>
    <border>
      <left/>
      <right style="medium">
        <color rgb="FF2CD4C3"/>
      </right>
      <top/>
      <bottom style="medium">
        <color rgb="FF2CD4C3"/>
      </bottom>
      <diagonal/>
    </border>
    <border>
      <left style="medium">
        <color rgb="FF2CD4C3"/>
      </left>
      <right/>
      <top/>
      <bottom style="medium">
        <color rgb="FF2CD4C3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rgb="FF2CD4C3"/>
      </left>
      <right style="thin">
        <color rgb="FF2CD4C3"/>
      </right>
      <top/>
      <bottom style="thin">
        <color rgb="FF2CD4C3"/>
      </bottom>
      <diagonal/>
    </border>
    <border>
      <left style="thin">
        <color rgb="FF2CD4C3"/>
      </left>
      <right/>
      <top style="thin">
        <color rgb="FF2CD4C3"/>
      </top>
      <bottom style="thin">
        <color rgb="FF2CD4C3"/>
      </bottom>
      <diagonal/>
    </border>
    <border>
      <left/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BACCDF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rgb="FF2CD4C3"/>
      </left>
      <right style="thin">
        <color rgb="FF2CD4C3"/>
      </right>
      <top style="thin">
        <color rgb="FF2CD4C3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12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33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1" fillId="3" borderId="12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64" fontId="11" fillId="4" borderId="6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5" fontId="0" fillId="2" borderId="25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34" xfId="0" applyNumberForma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5" fontId="0" fillId="0" borderId="27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15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D4C3"/>
      <color rgb="FFC8F4F0"/>
      <color rgb="FFB6F0EA"/>
      <color rgb="FF1F998D"/>
      <color rgb="FF24B2A4"/>
      <color rgb="FF9DEBE4"/>
      <color rgb="FFBAC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14</xdr:col>
      <xdr:colOff>502921</xdr:colOff>
      <xdr:row>5</xdr:row>
      <xdr:rowOff>0</xdr:rowOff>
    </xdr:from>
    <xdr:to>
      <xdr:col>16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12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13</xdr:col>
      <xdr:colOff>15239</xdr:colOff>
      <xdr:row>9</xdr:row>
      <xdr:rowOff>7620</xdr:rowOff>
    </xdr:from>
    <xdr:to>
      <xdr:col>18</xdr:col>
      <xdr:colOff>25399</xdr:colOff>
      <xdr:row>23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3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501140"/>
        </a:xfrm>
        <a:prstGeom prst="rect">
          <a:avLst/>
        </a:prstGeom>
      </xdr:spPr>
    </xdr:pic>
    <xdr:clientData/>
  </xdr:twoCellAnchor>
  <xdr:twoCellAnchor editAs="oneCell">
    <xdr:from>
      <xdr:col>16</xdr:col>
      <xdr:colOff>502921</xdr:colOff>
      <xdr:row>5</xdr:row>
      <xdr:rowOff>0</xdr:rowOff>
    </xdr:from>
    <xdr:to>
      <xdr:col>18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936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15</xdr:col>
      <xdr:colOff>15239</xdr:colOff>
      <xdr:row>9</xdr:row>
      <xdr:rowOff>7620</xdr:rowOff>
    </xdr:from>
    <xdr:to>
      <xdr:col>20</xdr:col>
      <xdr:colOff>25399</xdr:colOff>
      <xdr:row>22</xdr:row>
      <xdr:rowOff>68580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7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topLeftCell="A10" workbookViewId="0">
      <selection activeCell="G32" sqref="G32:I32"/>
    </sheetView>
  </sheetViews>
  <sheetFormatPr defaultColWidth="9" defaultRowHeight="20.100000000000001" customHeight="1"/>
  <cols>
    <col min="1" max="2" width="9" style="1"/>
    <col min="3" max="3" width="9.19921875" style="1" customWidth="1"/>
    <col min="4" max="16" width="9" style="1"/>
    <col min="17" max="17" width="17.3984375" style="1" customWidth="1"/>
    <col min="18" max="21" width="9" style="1"/>
    <col min="22" max="22" width="10.3984375" style="1" customWidth="1"/>
    <col min="23" max="16384" width="9" style="1"/>
  </cols>
  <sheetData>
    <row r="1" spans="1:22" ht="20.100000000000001" customHeight="1">
      <c r="H1" s="102" t="s">
        <v>10</v>
      </c>
      <c r="I1" s="102"/>
      <c r="J1" s="3"/>
    </row>
    <row r="2" spans="1:22" ht="5.0999999999999996" customHeight="1">
      <c r="H2" s="4"/>
      <c r="I2" s="4"/>
      <c r="J2" s="5"/>
    </row>
    <row r="3" spans="1:22" ht="20.100000000000001" customHeight="1">
      <c r="H3" s="102" t="s">
        <v>6</v>
      </c>
      <c r="I3" s="102"/>
      <c r="J3" s="3"/>
      <c r="N3" s="19" t="s">
        <v>28</v>
      </c>
    </row>
    <row r="4" spans="1:22" ht="5.0999999999999996" customHeight="1">
      <c r="H4" s="4"/>
      <c r="I4" s="4"/>
      <c r="J4" s="5"/>
    </row>
    <row r="5" spans="1:22" ht="20.100000000000001" customHeight="1">
      <c r="H5" s="102" t="s">
        <v>9</v>
      </c>
      <c r="I5" s="102"/>
      <c r="J5" s="3"/>
      <c r="N5" s="79" t="s">
        <v>30</v>
      </c>
      <c r="O5" s="79"/>
      <c r="P5" s="79"/>
    </row>
    <row r="6" spans="1:22" ht="5.0999999999999996" customHeight="1">
      <c r="H6" s="4"/>
      <c r="I6" s="4"/>
      <c r="J6" s="5"/>
    </row>
    <row r="7" spans="1:22" ht="20.100000000000001" customHeight="1">
      <c r="H7" s="102" t="s">
        <v>8</v>
      </c>
      <c r="I7" s="102"/>
      <c r="J7" s="3"/>
      <c r="N7" s="1" t="s">
        <v>29</v>
      </c>
      <c r="R7" s="78"/>
      <c r="S7" s="78"/>
      <c r="T7" s="78"/>
      <c r="U7" s="78"/>
      <c r="V7" s="78"/>
    </row>
    <row r="8" spans="1:22" ht="5.0999999999999996" customHeight="1">
      <c r="H8" s="4"/>
      <c r="I8" s="4"/>
      <c r="J8" s="5"/>
    </row>
    <row r="9" spans="1:22" ht="20.100000000000001" customHeight="1">
      <c r="H9" s="102" t="s">
        <v>7</v>
      </c>
      <c r="I9" s="102"/>
      <c r="J9" s="3"/>
      <c r="N9" s="1" t="s">
        <v>31</v>
      </c>
    </row>
    <row r="10" spans="1:22" ht="12.6" customHeight="1"/>
    <row r="11" spans="1:22" ht="20.100000000000001" customHeight="1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</row>
    <row r="12" spans="1:22" ht="9.9" customHeight="1"/>
    <row r="13" spans="1:22" ht="20.100000000000001" customHeight="1">
      <c r="A13" s="82" t="s">
        <v>66</v>
      </c>
      <c r="B13" s="82"/>
      <c r="C13" s="82"/>
      <c r="D13" s="82"/>
      <c r="E13" s="82"/>
      <c r="F13" s="82"/>
      <c r="G13" s="82"/>
      <c r="H13" s="82"/>
      <c r="I13" s="82"/>
      <c r="J13" s="82"/>
    </row>
    <row r="14" spans="1:22" ht="12.6" customHeight="1"/>
    <row r="15" spans="1:22" ht="20.100000000000001" customHeight="1">
      <c r="A15" s="2" t="s">
        <v>1</v>
      </c>
      <c r="B15" s="83"/>
      <c r="C15" s="83"/>
      <c r="D15" s="83"/>
      <c r="E15" s="10"/>
      <c r="G15" s="18" t="s">
        <v>2</v>
      </c>
      <c r="H15" s="84"/>
      <c r="I15" s="84"/>
      <c r="J15" s="85"/>
    </row>
    <row r="16" spans="1:22" ht="20.100000000000001" customHeight="1">
      <c r="A16" s="63" t="s">
        <v>67</v>
      </c>
      <c r="B16" s="86"/>
      <c r="C16" s="86"/>
      <c r="D16" s="86"/>
      <c r="E16" s="86"/>
      <c r="G16" s="18" t="s">
        <v>3</v>
      </c>
      <c r="H16" s="84"/>
      <c r="I16" s="84"/>
      <c r="J16" s="85"/>
    </row>
    <row r="17" spans="1:12" ht="20.100000000000001" customHeight="1">
      <c r="A17" s="63" t="s">
        <v>64</v>
      </c>
      <c r="B17" s="87"/>
      <c r="C17" s="87"/>
      <c r="D17" s="87"/>
      <c r="E17" s="87"/>
      <c r="G17" s="18" t="s">
        <v>4</v>
      </c>
      <c r="H17" s="84"/>
      <c r="I17" s="84"/>
      <c r="J17" s="85"/>
    </row>
    <row r="18" spans="1:12" ht="20.100000000000001" customHeight="1">
      <c r="G18" s="18" t="s">
        <v>5</v>
      </c>
      <c r="H18" s="84"/>
      <c r="I18" s="84"/>
      <c r="J18" s="85"/>
    </row>
    <row r="19" spans="1:12" ht="12.6" customHeight="1"/>
    <row r="20" spans="1:12" ht="20.100000000000001" customHeight="1">
      <c r="A20" s="82" t="s">
        <v>32</v>
      </c>
      <c r="B20" s="82"/>
      <c r="C20" s="82"/>
      <c r="D20" s="82"/>
      <c r="E20" s="82"/>
      <c r="F20" s="82"/>
      <c r="G20" s="82"/>
      <c r="H20" s="82"/>
      <c r="I20" s="82"/>
      <c r="J20" s="82"/>
    </row>
    <row r="21" spans="1:12" ht="5.0999999999999996" customHeight="1">
      <c r="B21" s="88"/>
      <c r="C21" s="88"/>
      <c r="D21" s="88"/>
      <c r="E21" s="6"/>
    </row>
    <row r="22" spans="1:12" ht="20.100000000000001" customHeight="1">
      <c r="A22" s="7" t="s">
        <v>4</v>
      </c>
      <c r="B22" s="88"/>
      <c r="C22" s="88"/>
      <c r="D22" s="88"/>
      <c r="E22" s="6"/>
      <c r="G22" s="95" t="s">
        <v>13</v>
      </c>
      <c r="H22" s="96"/>
      <c r="I22" s="15"/>
      <c r="J22" s="8">
        <v>0.25</v>
      </c>
    </row>
    <row r="23" spans="1:12" s="9" customFormat="1" ht="20.100000000000001" customHeight="1">
      <c r="A23" s="100" t="s">
        <v>11</v>
      </c>
      <c r="B23" s="100"/>
      <c r="C23" s="100"/>
      <c r="D23" s="100" t="s">
        <v>15</v>
      </c>
      <c r="E23" s="100"/>
      <c r="F23" s="100"/>
      <c r="G23" s="101"/>
      <c r="H23" s="73" t="s">
        <v>14</v>
      </c>
    </row>
    <row r="24" spans="1:12" ht="20.100000000000001" customHeight="1">
      <c r="A24" s="94" t="s">
        <v>65</v>
      </c>
      <c r="B24" s="94"/>
      <c r="C24" s="94"/>
      <c r="D24" s="90"/>
      <c r="E24" s="90"/>
      <c r="F24" s="90"/>
      <c r="G24" s="90"/>
      <c r="H24" s="72"/>
    </row>
    <row r="25" spans="1:12" ht="20.100000000000001" customHeight="1">
      <c r="A25" s="94" t="s">
        <v>68</v>
      </c>
      <c r="B25" s="94"/>
      <c r="C25" s="94"/>
      <c r="D25" s="90"/>
      <c r="E25" s="90"/>
      <c r="F25" s="90"/>
      <c r="G25" s="90"/>
      <c r="H25" s="64"/>
    </row>
    <row r="26" spans="1:12" ht="20.100000000000001" customHeight="1">
      <c r="A26" s="94" t="s">
        <v>34</v>
      </c>
      <c r="B26" s="94"/>
      <c r="C26" s="94"/>
      <c r="D26" s="90"/>
      <c r="E26" s="90"/>
      <c r="F26" s="90"/>
      <c r="G26" s="90"/>
      <c r="H26" s="64"/>
    </row>
    <row r="27" spans="1:12" ht="20.100000000000001" customHeight="1">
      <c r="A27" s="94" t="s">
        <v>33</v>
      </c>
      <c r="B27" s="94"/>
      <c r="C27" s="94"/>
      <c r="D27" s="90"/>
      <c r="E27" s="90"/>
      <c r="F27" s="90"/>
      <c r="G27" s="90"/>
      <c r="H27" s="64"/>
    </row>
    <row r="28" spans="1:12" ht="20.100000000000001" customHeight="1">
      <c r="A28" s="94" t="s">
        <v>35</v>
      </c>
      <c r="B28" s="94"/>
      <c r="C28" s="94"/>
      <c r="D28" s="90"/>
      <c r="E28" s="90"/>
      <c r="F28" s="90"/>
      <c r="G28" s="90"/>
      <c r="H28" s="64"/>
    </row>
    <row r="29" spans="1:12" ht="20.100000000000001" customHeight="1">
      <c r="A29" s="94" t="s">
        <v>12</v>
      </c>
      <c r="B29" s="94"/>
      <c r="C29" s="94"/>
      <c r="D29" s="90"/>
      <c r="E29" s="90"/>
      <c r="F29" s="90"/>
      <c r="G29" s="90"/>
      <c r="H29" s="64"/>
    </row>
    <row r="30" spans="1:12" ht="32.25" customHeight="1" thickBot="1">
      <c r="A30" s="89" t="s">
        <v>36</v>
      </c>
      <c r="B30" s="89"/>
      <c r="C30" s="89"/>
      <c r="D30" s="90"/>
      <c r="E30" s="90"/>
      <c r="F30" s="90"/>
      <c r="G30" s="99"/>
      <c r="H30" s="65"/>
    </row>
    <row r="31" spans="1:12" ht="20.100000000000001" customHeight="1" thickBot="1">
      <c r="B31" s="1" t="s">
        <v>69</v>
      </c>
      <c r="G31" s="97" t="s">
        <v>16</v>
      </c>
      <c r="H31" s="98"/>
      <c r="I31" s="43" t="e">
        <f>AVERAGE(H24:H30)</f>
        <v>#DIV/0!</v>
      </c>
      <c r="J31" s="8">
        <v>0.75</v>
      </c>
      <c r="L31" s="24" t="s">
        <v>46</v>
      </c>
    </row>
    <row r="32" spans="1:12" ht="20.100000000000001" customHeight="1" thickBot="1">
      <c r="G32" s="91" t="s">
        <v>60</v>
      </c>
      <c r="H32" s="92"/>
      <c r="I32" s="93"/>
      <c r="J32" s="77" t="e">
        <f>(I31*0.75)+(I22*0.25)</f>
        <v>#DIV/0!</v>
      </c>
      <c r="L32" s="24" t="s">
        <v>44</v>
      </c>
    </row>
    <row r="34" spans="1:12" ht="20.100000000000001" customHeight="1">
      <c r="A34" s="82" t="s">
        <v>17</v>
      </c>
      <c r="B34" s="82"/>
      <c r="C34" s="82"/>
      <c r="D34" s="82"/>
      <c r="E34" s="82"/>
      <c r="F34" s="82"/>
      <c r="G34" s="82"/>
      <c r="H34" s="82"/>
      <c r="I34" s="82"/>
      <c r="J34" s="82"/>
    </row>
    <row r="35" spans="1:12" ht="5.0999999999999996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2" ht="20.100000000000001" customHeight="1">
      <c r="A36" s="7" t="s">
        <v>4</v>
      </c>
      <c r="B36" s="88"/>
      <c r="C36" s="88"/>
      <c r="D36" s="88"/>
      <c r="E36" s="6"/>
      <c r="G36" s="95" t="s">
        <v>13</v>
      </c>
      <c r="H36" s="96"/>
      <c r="I36" s="15"/>
      <c r="J36" s="8">
        <v>0.25</v>
      </c>
    </row>
    <row r="37" spans="1:12" s="9" customFormat="1" ht="20.100000000000001" customHeight="1">
      <c r="A37" s="9" t="s">
        <v>18</v>
      </c>
      <c r="D37" s="103"/>
      <c r="E37" s="103"/>
      <c r="F37" s="103"/>
      <c r="G37" s="103"/>
      <c r="H37" s="73" t="s">
        <v>14</v>
      </c>
    </row>
    <row r="38" spans="1:12" s="11" customFormat="1" ht="20.100000000000001" customHeight="1">
      <c r="A38" s="107" t="s">
        <v>19</v>
      </c>
      <c r="B38" s="108"/>
      <c r="C38" s="108"/>
      <c r="D38" s="108"/>
      <c r="E38" s="109"/>
      <c r="F38" s="106" t="s">
        <v>37</v>
      </c>
      <c r="G38" s="106"/>
      <c r="H38" s="68"/>
    </row>
    <row r="39" spans="1:12" s="11" customFormat="1" ht="20.100000000000001" customHeight="1" thickBot="1">
      <c r="A39" s="110"/>
      <c r="B39" s="111"/>
      <c r="C39" s="111"/>
      <c r="D39" s="111"/>
      <c r="E39" s="112"/>
      <c r="F39" s="106" t="s">
        <v>38</v>
      </c>
      <c r="G39" s="106"/>
      <c r="H39" s="69"/>
    </row>
    <row r="40" spans="1:12" s="11" customFormat="1" ht="20.100000000000001" customHeight="1" thickBot="1">
      <c r="A40" s="110"/>
      <c r="B40" s="111"/>
      <c r="C40" s="111"/>
      <c r="D40" s="111"/>
      <c r="E40" s="112"/>
      <c r="F40" s="71"/>
      <c r="G40" s="71"/>
      <c r="H40" s="66" t="e">
        <f>10-(H39/H38)</f>
        <v>#DIV/0!</v>
      </c>
      <c r="I40" s="41"/>
      <c r="L40" s="24" t="s">
        <v>40</v>
      </c>
    </row>
    <row r="41" spans="1:12" s="11" customFormat="1" ht="20.100000000000001" customHeight="1" thickBot="1">
      <c r="A41" s="110"/>
      <c r="B41" s="111"/>
      <c r="C41" s="111"/>
      <c r="D41" s="111"/>
      <c r="E41" s="112"/>
      <c r="F41" s="106" t="s">
        <v>39</v>
      </c>
      <c r="G41" s="106"/>
      <c r="H41" s="70"/>
      <c r="I41" s="67"/>
    </row>
    <row r="42" spans="1:12" ht="20.100000000000001" customHeight="1" thickBot="1">
      <c r="A42" s="113"/>
      <c r="B42" s="114"/>
      <c r="C42" s="114"/>
      <c r="D42" s="114"/>
      <c r="E42" s="115"/>
      <c r="G42" s="13" t="s">
        <v>21</v>
      </c>
      <c r="H42" s="14"/>
      <c r="I42" s="43" t="e">
        <f>MAX(H40-H41,0)</f>
        <v>#DIV/0!</v>
      </c>
      <c r="J42" s="8">
        <v>0.5</v>
      </c>
      <c r="L42" s="24" t="s">
        <v>41</v>
      </c>
    </row>
    <row r="44" spans="1:12" s="9" customFormat="1" ht="20.100000000000001" customHeight="1">
      <c r="A44" s="9" t="s">
        <v>22</v>
      </c>
      <c r="D44" s="103"/>
      <c r="E44" s="103"/>
      <c r="F44" s="103"/>
      <c r="G44" s="103"/>
      <c r="H44" s="73" t="s">
        <v>14</v>
      </c>
    </row>
    <row r="45" spans="1:12" s="11" customFormat="1" ht="20.100000000000001" customHeight="1">
      <c r="A45" s="107" t="s">
        <v>19</v>
      </c>
      <c r="B45" s="108"/>
      <c r="C45" s="108"/>
      <c r="D45" s="108"/>
      <c r="E45" s="109"/>
      <c r="F45" s="106" t="s">
        <v>22</v>
      </c>
      <c r="G45" s="106"/>
      <c r="H45" s="68"/>
    </row>
    <row r="46" spans="1:12" s="11" customFormat="1" ht="20.100000000000001" customHeight="1" thickBot="1">
      <c r="A46" s="110"/>
      <c r="B46" s="111"/>
      <c r="C46" s="111"/>
      <c r="D46" s="111"/>
      <c r="E46" s="112"/>
      <c r="F46" s="106" t="s">
        <v>20</v>
      </c>
      <c r="G46" s="106"/>
      <c r="H46" s="75"/>
    </row>
    <row r="47" spans="1:12" ht="20.100000000000001" customHeight="1" thickBot="1">
      <c r="A47" s="113"/>
      <c r="B47" s="114"/>
      <c r="C47" s="114"/>
      <c r="D47" s="114"/>
      <c r="E47" s="115"/>
      <c r="G47" s="13" t="s">
        <v>23</v>
      </c>
      <c r="H47" s="14"/>
      <c r="I47" s="74">
        <f>MAX(H45-H46, 0)</f>
        <v>0</v>
      </c>
      <c r="J47" s="8">
        <v>0.25</v>
      </c>
      <c r="L47" s="24" t="s">
        <v>43</v>
      </c>
    </row>
    <row r="48" spans="1:12" ht="20.100000000000001" customHeight="1" thickBot="1">
      <c r="G48" s="91" t="s">
        <v>24</v>
      </c>
      <c r="H48" s="92"/>
      <c r="I48" s="93"/>
      <c r="J48" s="77" t="e">
        <f>(I36*0.25)+(I42*0.5)+(I47*0.25)</f>
        <v>#DIV/0!</v>
      </c>
      <c r="L48" s="24" t="s">
        <v>42</v>
      </c>
    </row>
    <row r="49" spans="1:12" ht="20.100000000000001" customHeight="1" thickBot="1"/>
    <row r="50" spans="1:12" ht="20.100000000000001" customHeight="1" thickBot="1">
      <c r="G50" s="104" t="s">
        <v>25</v>
      </c>
      <c r="H50" s="104"/>
      <c r="I50" s="105"/>
      <c r="J50" s="23" t="e">
        <f>AVERAGE(J32,J48)</f>
        <v>#DIV/0!</v>
      </c>
      <c r="L50" s="24" t="s">
        <v>45</v>
      </c>
    </row>
    <row r="52" spans="1:12" ht="20.100000000000001" customHeight="1">
      <c r="A52" s="7" t="s">
        <v>26</v>
      </c>
      <c r="B52" s="16"/>
      <c r="C52" s="16"/>
      <c r="D52" s="16"/>
      <c r="E52" s="7"/>
      <c r="F52" s="80" t="s">
        <v>27</v>
      </c>
      <c r="G52" s="80"/>
      <c r="H52" s="17"/>
      <c r="I52" s="17"/>
      <c r="J52" s="17"/>
    </row>
  </sheetData>
  <mergeCells count="53">
    <mergeCell ref="D37:G37"/>
    <mergeCell ref="D44:G44"/>
    <mergeCell ref="G48:I48"/>
    <mergeCell ref="G50:I50"/>
    <mergeCell ref="F38:G38"/>
    <mergeCell ref="F39:G39"/>
    <mergeCell ref="F45:G45"/>
    <mergeCell ref="F46:G46"/>
    <mergeCell ref="A38:E42"/>
    <mergeCell ref="A45:E47"/>
    <mergeCell ref="F41:G41"/>
    <mergeCell ref="H1:I1"/>
    <mergeCell ref="H3:I3"/>
    <mergeCell ref="H5:I5"/>
    <mergeCell ref="H7:I7"/>
    <mergeCell ref="H9:I9"/>
    <mergeCell ref="G36:H36"/>
    <mergeCell ref="G31:H31"/>
    <mergeCell ref="B22:D22"/>
    <mergeCell ref="D29:G29"/>
    <mergeCell ref="D30:G30"/>
    <mergeCell ref="D23:G23"/>
    <mergeCell ref="A23:C23"/>
    <mergeCell ref="G22:H22"/>
    <mergeCell ref="A25:C25"/>
    <mergeCell ref="D25:G25"/>
    <mergeCell ref="A34:J34"/>
    <mergeCell ref="A24:C24"/>
    <mergeCell ref="A26:C26"/>
    <mergeCell ref="A27:C27"/>
    <mergeCell ref="A28:C28"/>
    <mergeCell ref="A29:C29"/>
    <mergeCell ref="D24:G24"/>
    <mergeCell ref="D26:G26"/>
    <mergeCell ref="D27:G27"/>
    <mergeCell ref="D28:G28"/>
    <mergeCell ref="G32:I32"/>
    <mergeCell ref="R7:V7"/>
    <mergeCell ref="N5:P5"/>
    <mergeCell ref="F52:G52"/>
    <mergeCell ref="A11:J11"/>
    <mergeCell ref="A13:J13"/>
    <mergeCell ref="A20:J20"/>
    <mergeCell ref="B15:D15"/>
    <mergeCell ref="H15:J15"/>
    <mergeCell ref="H16:J16"/>
    <mergeCell ref="H17:J17"/>
    <mergeCell ref="H18:J18"/>
    <mergeCell ref="B16:E16"/>
    <mergeCell ref="B17:E17"/>
    <mergeCell ref="B21:D21"/>
    <mergeCell ref="B36:D36"/>
    <mergeCell ref="A30:C30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opLeftCell="A43" workbookViewId="0">
      <selection activeCell="H34" sqref="H34:K34"/>
    </sheetView>
  </sheetViews>
  <sheetFormatPr defaultColWidth="9" defaultRowHeight="20.100000000000001" customHeight="1"/>
  <cols>
    <col min="1" max="2" width="9" style="1"/>
    <col min="3" max="3" width="17.296875" style="1" customWidth="1"/>
    <col min="4" max="11" width="9" style="1"/>
    <col min="12" max="12" width="9" style="45"/>
    <col min="13" max="18" width="9" style="1"/>
    <col min="19" max="19" width="17.3984375" style="1" customWidth="1"/>
    <col min="20" max="23" width="9" style="1"/>
    <col min="24" max="24" width="10.3984375" style="1" customWidth="1"/>
    <col min="25" max="16384" width="9" style="1"/>
  </cols>
  <sheetData>
    <row r="1" spans="1:24" ht="20.100000000000001" customHeight="1">
      <c r="H1" s="102" t="s">
        <v>10</v>
      </c>
      <c r="I1" s="102"/>
      <c r="J1" s="102"/>
      <c r="K1" s="102"/>
      <c r="L1" s="15"/>
    </row>
    <row r="2" spans="1:24" ht="5.0999999999999996" customHeight="1">
      <c r="H2" s="4"/>
      <c r="I2" s="4"/>
      <c r="J2" s="4"/>
      <c r="K2" s="25"/>
      <c r="L2" s="25"/>
    </row>
    <row r="3" spans="1:24" ht="20.100000000000001" customHeight="1">
      <c r="H3" s="102" t="s">
        <v>6</v>
      </c>
      <c r="I3" s="102"/>
      <c r="J3" s="102"/>
      <c r="K3" s="102"/>
      <c r="L3" s="15" t="s">
        <v>47</v>
      </c>
      <c r="P3" s="19" t="s">
        <v>28</v>
      </c>
    </row>
    <row r="4" spans="1:24" ht="5.0999999999999996" customHeight="1">
      <c r="H4" s="4"/>
      <c r="I4" s="4"/>
      <c r="J4" s="4"/>
      <c r="K4" s="25"/>
      <c r="L4" s="25"/>
    </row>
    <row r="5" spans="1:24" ht="20.100000000000001" customHeight="1">
      <c r="H5" s="102" t="s">
        <v>9</v>
      </c>
      <c r="I5" s="102"/>
      <c r="J5" s="102"/>
      <c r="K5" s="102"/>
      <c r="L5" s="15"/>
      <c r="P5" s="79" t="s">
        <v>30</v>
      </c>
      <c r="Q5" s="79"/>
      <c r="R5" s="79"/>
    </row>
    <row r="6" spans="1:24" ht="5.0999999999999996" customHeight="1">
      <c r="H6" s="4"/>
      <c r="I6" s="4"/>
      <c r="J6" s="4"/>
      <c r="K6" s="25"/>
      <c r="L6" s="25"/>
    </row>
    <row r="7" spans="1:24" ht="20.100000000000001" customHeight="1">
      <c r="H7" s="102" t="s">
        <v>8</v>
      </c>
      <c r="I7" s="102"/>
      <c r="J7" s="102"/>
      <c r="K7" s="102"/>
      <c r="L7" s="15"/>
      <c r="P7" s="1" t="s">
        <v>29</v>
      </c>
      <c r="T7" s="78"/>
      <c r="U7" s="78"/>
      <c r="V7" s="78"/>
      <c r="W7" s="78"/>
      <c r="X7" s="78"/>
    </row>
    <row r="8" spans="1:24" ht="5.0999999999999996" customHeight="1">
      <c r="H8" s="4"/>
      <c r="I8" s="4"/>
      <c r="J8" s="4"/>
      <c r="K8" s="25"/>
      <c r="L8" s="25"/>
    </row>
    <row r="9" spans="1:24" ht="20.100000000000001" customHeight="1">
      <c r="H9" s="102" t="s">
        <v>7</v>
      </c>
      <c r="I9" s="102"/>
      <c r="J9" s="102"/>
      <c r="K9" s="102"/>
      <c r="L9" s="15"/>
      <c r="P9" s="1" t="s">
        <v>31</v>
      </c>
    </row>
    <row r="11" spans="1:24" ht="20.100000000000001" customHeight="1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44"/>
    </row>
    <row r="12" spans="1:24" ht="9.9" customHeight="1"/>
    <row r="13" spans="1:24" ht="20.100000000000001" customHeight="1">
      <c r="A13" s="82" t="s">
        <v>66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46"/>
    </row>
    <row r="15" spans="1:24" ht="20.100000000000001" customHeight="1">
      <c r="A15" s="21" t="s">
        <v>1</v>
      </c>
      <c r="B15" s="118"/>
      <c r="C15" s="119"/>
      <c r="D15" s="119"/>
      <c r="E15" s="119"/>
      <c r="G15" s="18" t="s">
        <v>2</v>
      </c>
      <c r="H15" s="124"/>
      <c r="I15" s="125"/>
      <c r="J15" s="125"/>
      <c r="K15" s="125"/>
      <c r="L15" s="125"/>
    </row>
    <row r="16" spans="1:24" ht="20.100000000000001" customHeight="1">
      <c r="A16" s="63" t="s">
        <v>67</v>
      </c>
      <c r="B16" s="86"/>
      <c r="C16" s="86"/>
      <c r="D16" s="86"/>
      <c r="E16" s="86"/>
      <c r="G16" s="18" t="s">
        <v>3</v>
      </c>
      <c r="H16" s="116"/>
      <c r="I16" s="117"/>
      <c r="J16" s="117"/>
      <c r="K16" s="117"/>
      <c r="L16" s="117"/>
    </row>
    <row r="17" spans="1:14" ht="20.100000000000001" customHeight="1">
      <c r="A17" s="63" t="s">
        <v>64</v>
      </c>
      <c r="B17" s="87"/>
      <c r="C17" s="87"/>
      <c r="D17" s="87"/>
      <c r="E17" s="87"/>
      <c r="G17" s="18" t="s">
        <v>4</v>
      </c>
      <c r="H17" s="116"/>
      <c r="I17" s="117"/>
      <c r="J17" s="117"/>
      <c r="K17" s="117"/>
      <c r="L17" s="117"/>
    </row>
    <row r="18" spans="1:14" ht="20.100000000000001" customHeight="1">
      <c r="G18" s="18" t="s">
        <v>5</v>
      </c>
      <c r="H18" s="130"/>
      <c r="I18" s="131"/>
      <c r="J18" s="131"/>
      <c r="K18" s="131"/>
      <c r="L18" s="131"/>
    </row>
    <row r="20" spans="1:14" ht="20.100000000000001" customHeight="1">
      <c r="A20" s="82" t="s">
        <v>32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46"/>
    </row>
    <row r="21" spans="1:14" ht="12.6" customHeight="1">
      <c r="B21" s="88"/>
      <c r="C21" s="88"/>
      <c r="D21" s="88"/>
      <c r="E21" s="22"/>
      <c r="J21" s="120" t="s">
        <v>48</v>
      </c>
      <c r="K21" s="121"/>
      <c r="L21" s="47"/>
    </row>
    <row r="22" spans="1:14" ht="18.600000000000001" customHeight="1" thickBot="1">
      <c r="B22" s="22"/>
      <c r="C22" s="22"/>
      <c r="D22" s="22"/>
      <c r="E22" s="22"/>
      <c r="I22" s="26"/>
      <c r="J22" s="36" t="s">
        <v>49</v>
      </c>
      <c r="K22" s="36" t="s">
        <v>50</v>
      </c>
      <c r="L22" s="47"/>
    </row>
    <row r="23" spans="1:14" ht="20.100000000000001" customHeight="1" thickBot="1">
      <c r="A23" s="7" t="s">
        <v>4</v>
      </c>
      <c r="B23" s="88"/>
      <c r="C23" s="88"/>
      <c r="D23" s="88"/>
      <c r="E23" s="22"/>
      <c r="H23" s="95" t="s">
        <v>13</v>
      </c>
      <c r="I23" s="96"/>
      <c r="J23" s="61"/>
      <c r="K23" s="62"/>
      <c r="L23" s="54" t="e">
        <f>AVERAGE(J23:K23)</f>
        <v>#DIV/0!</v>
      </c>
      <c r="M23" s="8">
        <v>0.25</v>
      </c>
      <c r="N23" s="24" t="s">
        <v>58</v>
      </c>
    </row>
    <row r="24" spans="1:14" s="29" customFormat="1" ht="31.8" customHeight="1">
      <c r="A24" s="27"/>
      <c r="B24" s="28"/>
      <c r="C24" s="28"/>
      <c r="D24" s="28"/>
      <c r="E24" s="28"/>
      <c r="H24" s="122" t="s">
        <v>51</v>
      </c>
      <c r="I24" s="123"/>
      <c r="J24" s="30"/>
      <c r="K24" s="30"/>
      <c r="L24" s="48"/>
      <c r="M24" s="31"/>
    </row>
    <row r="25" spans="1:14" s="9" customFormat="1" ht="20.100000000000001" customHeight="1">
      <c r="A25" s="100" t="s">
        <v>11</v>
      </c>
      <c r="B25" s="100"/>
      <c r="C25" s="100"/>
      <c r="D25" s="100" t="s">
        <v>15</v>
      </c>
      <c r="E25" s="100"/>
      <c r="F25" s="100"/>
      <c r="G25" s="100"/>
      <c r="H25" s="37" t="s">
        <v>49</v>
      </c>
      <c r="I25" s="36" t="s">
        <v>50</v>
      </c>
      <c r="L25" s="49"/>
    </row>
    <row r="26" spans="1:14" ht="20.100000000000001" customHeight="1">
      <c r="A26" s="126" t="s">
        <v>65</v>
      </c>
      <c r="B26" s="126"/>
      <c r="C26" s="126"/>
      <c r="D26" s="90"/>
      <c r="E26" s="90"/>
      <c r="F26" s="90"/>
      <c r="G26" s="90"/>
      <c r="H26" s="34"/>
      <c r="I26" s="35"/>
    </row>
    <row r="27" spans="1:14" ht="20.100000000000001" customHeight="1">
      <c r="A27" s="94" t="s">
        <v>68</v>
      </c>
      <c r="B27" s="94"/>
      <c r="C27" s="94"/>
      <c r="D27" s="90"/>
      <c r="E27" s="90"/>
      <c r="F27" s="90"/>
      <c r="G27" s="90"/>
      <c r="H27" s="55"/>
      <c r="I27" s="56"/>
    </row>
    <row r="28" spans="1:14" ht="20.100000000000001" customHeight="1">
      <c r="A28" s="94" t="s">
        <v>34</v>
      </c>
      <c r="B28" s="94"/>
      <c r="C28" s="94"/>
      <c r="D28" s="90"/>
      <c r="E28" s="90"/>
      <c r="F28" s="90"/>
      <c r="G28" s="90"/>
      <c r="H28" s="55"/>
      <c r="I28" s="56"/>
    </row>
    <row r="29" spans="1:14" ht="20.100000000000001" customHeight="1">
      <c r="A29" s="94" t="s">
        <v>33</v>
      </c>
      <c r="B29" s="94"/>
      <c r="C29" s="94"/>
      <c r="D29" s="90"/>
      <c r="E29" s="90"/>
      <c r="F29" s="90"/>
      <c r="G29" s="90"/>
      <c r="H29" s="55"/>
      <c r="I29" s="56"/>
    </row>
    <row r="30" spans="1:14" ht="20.100000000000001" customHeight="1">
      <c r="A30" s="94" t="s">
        <v>35</v>
      </c>
      <c r="B30" s="94"/>
      <c r="C30" s="94"/>
      <c r="D30" s="90"/>
      <c r="E30" s="90"/>
      <c r="F30" s="90"/>
      <c r="G30" s="90"/>
      <c r="H30" s="55"/>
      <c r="I30" s="56"/>
    </row>
    <row r="31" spans="1:14" ht="20.100000000000001" customHeight="1">
      <c r="A31" s="94" t="s">
        <v>12</v>
      </c>
      <c r="B31" s="94"/>
      <c r="C31" s="94"/>
      <c r="D31" s="90"/>
      <c r="E31" s="90"/>
      <c r="F31" s="90"/>
      <c r="G31" s="90"/>
      <c r="H31" s="55"/>
      <c r="I31" s="56"/>
    </row>
    <row r="32" spans="1:14" ht="20.100000000000001" customHeight="1" thickBot="1">
      <c r="A32" s="94" t="s">
        <v>36</v>
      </c>
      <c r="B32" s="94"/>
      <c r="C32" s="94"/>
      <c r="D32" s="90"/>
      <c r="E32" s="90"/>
      <c r="F32" s="90"/>
      <c r="G32" s="90"/>
      <c r="H32" s="55"/>
      <c r="I32" s="56"/>
    </row>
    <row r="33" spans="1:14" ht="20.100000000000001" customHeight="1" thickBot="1">
      <c r="B33" s="1" t="s">
        <v>69</v>
      </c>
      <c r="F33" s="127" t="s">
        <v>16</v>
      </c>
      <c r="G33" s="129"/>
      <c r="H33" s="43" t="e">
        <f>AVERAGE(H26:H32)</f>
        <v>#DIV/0!</v>
      </c>
      <c r="I33" s="43" t="e">
        <f>AVERAGE(I26:I32)</f>
        <v>#DIV/0!</v>
      </c>
      <c r="J33" s="33"/>
      <c r="K33" s="32"/>
      <c r="L33" s="54" t="e">
        <f>AVERAGE(H33:I33)</f>
        <v>#DIV/0!</v>
      </c>
      <c r="M33" s="8">
        <v>0.75</v>
      </c>
      <c r="N33" s="24" t="s">
        <v>57</v>
      </c>
    </row>
    <row r="34" spans="1:14" ht="20.100000000000001" customHeight="1" thickBot="1">
      <c r="H34" s="132" t="s">
        <v>60</v>
      </c>
      <c r="I34" s="133"/>
      <c r="J34" s="133"/>
      <c r="K34" s="134"/>
      <c r="L34" s="53" t="e">
        <f>(L33*0.75)+(L23*0.25)</f>
        <v>#DIV/0!</v>
      </c>
      <c r="N34" s="24" t="s">
        <v>44</v>
      </c>
    </row>
    <row r="36" spans="1:14" ht="20.100000000000001" customHeight="1">
      <c r="A36" s="82" t="s">
        <v>17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46"/>
    </row>
    <row r="37" spans="1:14" ht="12.6" customHeight="1">
      <c r="B37" s="88"/>
      <c r="C37" s="88"/>
      <c r="D37" s="88"/>
      <c r="E37" s="22"/>
      <c r="J37" s="120" t="s">
        <v>48</v>
      </c>
      <c r="K37" s="121"/>
      <c r="L37" s="47"/>
    </row>
    <row r="38" spans="1:14" ht="18.600000000000001" customHeight="1" thickBot="1">
      <c r="B38" s="22"/>
      <c r="C38" s="22"/>
      <c r="D38" s="22"/>
      <c r="E38" s="22"/>
      <c r="I38" s="26"/>
      <c r="J38" s="36" t="s">
        <v>49</v>
      </c>
      <c r="K38" s="36" t="s">
        <v>50</v>
      </c>
      <c r="L38" s="47"/>
    </row>
    <row r="39" spans="1:14" ht="20.100000000000001" customHeight="1" thickBot="1">
      <c r="A39" s="7" t="s">
        <v>4</v>
      </c>
      <c r="B39" s="88"/>
      <c r="C39" s="88"/>
      <c r="D39" s="88"/>
      <c r="E39" s="22"/>
      <c r="H39" s="95" t="s">
        <v>13</v>
      </c>
      <c r="I39" s="96"/>
      <c r="J39" s="61"/>
      <c r="K39" s="62"/>
      <c r="L39" s="54" t="e">
        <f>AVERAGE(J39:K39)</f>
        <v>#DIV/0!</v>
      </c>
      <c r="M39" s="8">
        <v>0.25</v>
      </c>
      <c r="N39" s="24" t="s">
        <v>58</v>
      </c>
    </row>
    <row r="40" spans="1:14" s="29" customFormat="1" ht="31.8" customHeight="1">
      <c r="A40" s="27"/>
      <c r="B40" s="28"/>
      <c r="C40" s="28"/>
      <c r="D40" s="28"/>
      <c r="E40" s="28"/>
      <c r="H40" s="122" t="s">
        <v>52</v>
      </c>
      <c r="I40" s="123"/>
      <c r="J40" s="30"/>
      <c r="K40" s="30"/>
      <c r="L40" s="48"/>
      <c r="M40" s="31"/>
    </row>
    <row r="41" spans="1:14" s="9" customFormat="1" ht="20.100000000000001" customHeight="1">
      <c r="A41" s="9" t="s">
        <v>18</v>
      </c>
      <c r="D41" s="103"/>
      <c r="E41" s="103"/>
      <c r="F41" s="103"/>
      <c r="G41" s="103"/>
      <c r="H41" s="37" t="s">
        <v>49</v>
      </c>
      <c r="I41" s="36" t="s">
        <v>50</v>
      </c>
      <c r="L41" s="49"/>
    </row>
    <row r="42" spans="1:14" s="11" customFormat="1" ht="20.100000000000001" customHeight="1">
      <c r="A42" s="107" t="s">
        <v>62</v>
      </c>
      <c r="B42" s="108"/>
      <c r="C42" s="108"/>
      <c r="D42" s="108"/>
      <c r="E42" s="109"/>
      <c r="F42" s="106" t="s">
        <v>37</v>
      </c>
      <c r="G42" s="106"/>
      <c r="H42" s="57"/>
      <c r="I42" s="58"/>
      <c r="J42" s="39"/>
      <c r="K42" s="40"/>
      <c r="L42" s="50"/>
    </row>
    <row r="43" spans="1:14" s="11" customFormat="1" ht="20.100000000000001" customHeight="1">
      <c r="A43" s="110"/>
      <c r="B43" s="111"/>
      <c r="C43" s="111"/>
      <c r="D43" s="111"/>
      <c r="E43" s="112"/>
      <c r="F43" s="106" t="s">
        <v>38</v>
      </c>
      <c r="G43" s="106"/>
      <c r="H43" s="59"/>
      <c r="I43" s="60"/>
      <c r="J43" s="39"/>
      <c r="K43" s="38"/>
      <c r="L43" s="50"/>
    </row>
    <row r="44" spans="1:14" s="11" customFormat="1" ht="20.100000000000001" customHeight="1">
      <c r="A44" s="110"/>
      <c r="B44" s="111"/>
      <c r="C44" s="111"/>
      <c r="D44" s="111"/>
      <c r="E44" s="112"/>
      <c r="F44" s="20"/>
      <c r="G44" s="20"/>
      <c r="H44" s="42" t="e">
        <f>10-(H43/H42)</f>
        <v>#DIV/0!</v>
      </c>
      <c r="I44" s="42" t="e">
        <f>10-(I43/I42)</f>
        <v>#DIV/0!</v>
      </c>
      <c r="J44" s="41"/>
      <c r="K44" s="38"/>
      <c r="L44" s="50"/>
      <c r="N44" s="24" t="s">
        <v>40</v>
      </c>
    </row>
    <row r="45" spans="1:14" s="11" customFormat="1" ht="20.100000000000001" customHeight="1">
      <c r="A45" s="110" t="s">
        <v>63</v>
      </c>
      <c r="B45" s="111"/>
      <c r="C45" s="111"/>
      <c r="D45" s="111"/>
      <c r="E45" s="112"/>
      <c r="F45" s="106" t="s">
        <v>39</v>
      </c>
      <c r="G45" s="106"/>
      <c r="H45" s="34"/>
      <c r="I45" s="35"/>
      <c r="J45" s="39"/>
      <c r="L45" s="50"/>
    </row>
    <row r="46" spans="1:14" s="11" customFormat="1" ht="20.100000000000001" customHeight="1" thickBot="1">
      <c r="A46" s="110"/>
      <c r="B46" s="111"/>
      <c r="C46" s="111"/>
      <c r="D46" s="111"/>
      <c r="E46" s="112"/>
      <c r="F46" s="20"/>
      <c r="G46" s="20"/>
      <c r="H46" s="42" t="e">
        <f>MAX(H44-H45,0)</f>
        <v>#DIV/0!</v>
      </c>
      <c r="I46" s="42" t="e">
        <f>MAX(I44-I45,0)</f>
        <v>#DIV/0!</v>
      </c>
      <c r="J46" s="41"/>
      <c r="L46" s="50"/>
      <c r="N46" s="24" t="s">
        <v>41</v>
      </c>
    </row>
    <row r="47" spans="1:14" ht="20.100000000000001" customHeight="1" thickBot="1">
      <c r="A47" s="113"/>
      <c r="B47" s="114"/>
      <c r="C47" s="114"/>
      <c r="D47" s="114"/>
      <c r="E47" s="115"/>
      <c r="H47" s="127" t="s">
        <v>21</v>
      </c>
      <c r="I47" s="128"/>
      <c r="J47" s="128"/>
      <c r="K47" s="129"/>
      <c r="L47" s="54" t="e">
        <f>AVERAGE(H46:I46)</f>
        <v>#DIV/0!</v>
      </c>
      <c r="M47" s="8">
        <v>0.5</v>
      </c>
      <c r="N47" s="24" t="s">
        <v>56</v>
      </c>
    </row>
    <row r="49" spans="1:14" s="29" customFormat="1" ht="31.8" customHeight="1">
      <c r="A49" s="27"/>
      <c r="B49" s="28"/>
      <c r="C49" s="28"/>
      <c r="D49" s="28"/>
      <c r="E49" s="28"/>
      <c r="H49" s="122" t="s">
        <v>53</v>
      </c>
      <c r="I49" s="123"/>
      <c r="J49" s="30"/>
      <c r="K49" s="30"/>
      <c r="L49" s="48"/>
      <c r="M49" s="31"/>
    </row>
    <row r="50" spans="1:14" s="9" customFormat="1" ht="20.100000000000001" customHeight="1">
      <c r="A50" s="9" t="s">
        <v>22</v>
      </c>
      <c r="D50" s="103"/>
      <c r="E50" s="103"/>
      <c r="F50" s="103"/>
      <c r="G50" s="103"/>
      <c r="H50" s="37" t="s">
        <v>49</v>
      </c>
      <c r="I50" s="36" t="s">
        <v>50</v>
      </c>
      <c r="L50" s="49"/>
    </row>
    <row r="51" spans="1:14" s="11" customFormat="1" ht="20.100000000000001" customHeight="1">
      <c r="A51" s="107" t="s">
        <v>62</v>
      </c>
      <c r="B51" s="108"/>
      <c r="C51" s="108"/>
      <c r="D51" s="108"/>
      <c r="E51" s="109"/>
      <c r="F51" s="106" t="s">
        <v>22</v>
      </c>
      <c r="G51" s="106"/>
      <c r="H51" s="55"/>
      <c r="I51" s="56"/>
      <c r="L51" s="50"/>
    </row>
    <row r="52" spans="1:14" s="11" customFormat="1" ht="20.100000000000001" customHeight="1">
      <c r="A52" s="110"/>
      <c r="B52" s="111"/>
      <c r="C52" s="111"/>
      <c r="D52" s="111"/>
      <c r="E52" s="112"/>
      <c r="F52" s="106" t="s">
        <v>20</v>
      </c>
      <c r="G52" s="106"/>
      <c r="H52" s="55"/>
      <c r="I52" s="56"/>
      <c r="L52" s="50"/>
    </row>
    <row r="53" spans="1:14" s="11" customFormat="1" ht="20.100000000000001" customHeight="1" thickBot="1">
      <c r="A53" s="110" t="s">
        <v>63</v>
      </c>
      <c r="B53" s="111"/>
      <c r="C53" s="111"/>
      <c r="D53" s="111"/>
      <c r="E53" s="112"/>
      <c r="F53" s="20"/>
      <c r="G53" s="20"/>
      <c r="H53" s="76">
        <f>MAX(H51-H52, 0)</f>
        <v>0</v>
      </c>
      <c r="I53" s="76">
        <f>MAX(I51-I52, 0)</f>
        <v>0</v>
      </c>
      <c r="L53" s="50"/>
      <c r="N53" s="24" t="s">
        <v>43</v>
      </c>
    </row>
    <row r="54" spans="1:14" ht="20.100000000000001" customHeight="1" thickBot="1">
      <c r="A54" s="113"/>
      <c r="B54" s="114"/>
      <c r="C54" s="114"/>
      <c r="D54" s="114"/>
      <c r="E54" s="115"/>
      <c r="H54" s="127" t="s">
        <v>23</v>
      </c>
      <c r="I54" s="128"/>
      <c r="J54" s="128"/>
      <c r="K54" s="129"/>
      <c r="L54" s="54">
        <f>AVERAGE(H53:I53)</f>
        <v>0</v>
      </c>
      <c r="M54" s="8">
        <v>0.25</v>
      </c>
      <c r="N54" s="24" t="s">
        <v>59</v>
      </c>
    </row>
    <row r="55" spans="1:14" ht="20.100000000000001" customHeight="1" thickBot="1">
      <c r="H55" s="132" t="s">
        <v>24</v>
      </c>
      <c r="I55" s="133"/>
      <c r="J55" s="133"/>
      <c r="K55" s="134"/>
      <c r="L55" s="53" t="e">
        <f>(L39*0.25)+(L47*0.5)+(L54*0.25)</f>
        <v>#DIV/0!</v>
      </c>
      <c r="N55" s="24" t="s">
        <v>42</v>
      </c>
    </row>
    <row r="56" spans="1:14" ht="20.100000000000001" customHeight="1" thickBot="1"/>
    <row r="57" spans="1:14" ht="20.100000000000001" customHeight="1" thickBot="1">
      <c r="H57" s="135" t="s">
        <v>61</v>
      </c>
      <c r="I57" s="136"/>
      <c r="J57" s="136"/>
      <c r="K57" s="137"/>
      <c r="L57" s="51" t="e">
        <f>AVERAGE(L34,L55)</f>
        <v>#DIV/0!</v>
      </c>
      <c r="N57" s="24" t="s">
        <v>45</v>
      </c>
    </row>
    <row r="59" spans="1:14" ht="20.100000000000001" customHeight="1">
      <c r="A59" s="7" t="s">
        <v>54</v>
      </c>
      <c r="B59" s="16"/>
      <c r="C59" s="16"/>
      <c r="D59" s="16"/>
      <c r="E59" s="16"/>
      <c r="G59" s="80" t="s">
        <v>27</v>
      </c>
      <c r="H59" s="80"/>
      <c r="I59" s="17"/>
      <c r="J59" s="17"/>
      <c r="K59" s="17"/>
      <c r="L59" s="52"/>
    </row>
    <row r="60" spans="1:14" ht="9.6" customHeight="1"/>
    <row r="61" spans="1:14" ht="20.100000000000001" customHeight="1">
      <c r="A61" s="7" t="s">
        <v>55</v>
      </c>
      <c r="B61" s="16"/>
      <c r="C61" s="16"/>
      <c r="D61" s="16"/>
      <c r="E61" s="16"/>
      <c r="G61" s="80" t="s">
        <v>27</v>
      </c>
      <c r="H61" s="80"/>
      <c r="I61" s="17"/>
      <c r="J61" s="17"/>
      <c r="K61" s="17"/>
      <c r="L61" s="52"/>
    </row>
  </sheetData>
  <mergeCells count="64">
    <mergeCell ref="G61:H61"/>
    <mergeCell ref="A42:E44"/>
    <mergeCell ref="A45:E47"/>
    <mergeCell ref="A51:E52"/>
    <mergeCell ref="A53:E54"/>
    <mergeCell ref="H54:K54"/>
    <mergeCell ref="H55:K55"/>
    <mergeCell ref="H18:L18"/>
    <mergeCell ref="H34:K34"/>
    <mergeCell ref="H57:K57"/>
    <mergeCell ref="G59:H59"/>
    <mergeCell ref="F33:G33"/>
    <mergeCell ref="D50:G50"/>
    <mergeCell ref="F51:G51"/>
    <mergeCell ref="F52:G52"/>
    <mergeCell ref="A36:K36"/>
    <mergeCell ref="B39:D39"/>
    <mergeCell ref="D41:G41"/>
    <mergeCell ref="F42:G42"/>
    <mergeCell ref="F43:G43"/>
    <mergeCell ref="F45:G45"/>
    <mergeCell ref="B37:D37"/>
    <mergeCell ref="J37:K37"/>
    <mergeCell ref="H39:I39"/>
    <mergeCell ref="H40:I40"/>
    <mergeCell ref="H49:I49"/>
    <mergeCell ref="H47:K47"/>
    <mergeCell ref="D31:G31"/>
    <mergeCell ref="A32:C32"/>
    <mergeCell ref="D32:G32"/>
    <mergeCell ref="A26:C26"/>
    <mergeCell ref="D26:G26"/>
    <mergeCell ref="A28:C28"/>
    <mergeCell ref="D28:G28"/>
    <mergeCell ref="A29:C29"/>
    <mergeCell ref="D29:G29"/>
    <mergeCell ref="A30:C30"/>
    <mergeCell ref="D30:G30"/>
    <mergeCell ref="A31:C31"/>
    <mergeCell ref="A27:C27"/>
    <mergeCell ref="D27:G27"/>
    <mergeCell ref="D25:G25"/>
    <mergeCell ref="A11:K11"/>
    <mergeCell ref="A13:K13"/>
    <mergeCell ref="H9:K9"/>
    <mergeCell ref="P5:R5"/>
    <mergeCell ref="A25:C25"/>
    <mergeCell ref="B15:E15"/>
    <mergeCell ref="B16:E16"/>
    <mergeCell ref="H23:I23"/>
    <mergeCell ref="J21:K21"/>
    <mergeCell ref="H24:I24"/>
    <mergeCell ref="A20:K20"/>
    <mergeCell ref="B21:D21"/>
    <mergeCell ref="B23:D23"/>
    <mergeCell ref="H15:L15"/>
    <mergeCell ref="H16:L16"/>
    <mergeCell ref="B17:E17"/>
    <mergeCell ref="T7:X7"/>
    <mergeCell ref="H1:K1"/>
    <mergeCell ref="H3:K3"/>
    <mergeCell ref="H5:K5"/>
    <mergeCell ref="H7:K7"/>
    <mergeCell ref="H17:L1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 Sheet Per Judg</vt:lpstr>
      <vt:lpstr>Judges Combined Scores</vt:lpstr>
      <vt:lpstr>'Individual Score Sheet Per Judg'!Print_Area</vt:lpstr>
      <vt:lpstr>'Judges Combined Scores'!Print_Area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Sigrist</dc:creator>
  <cp:lastModifiedBy>Andreina Wipraechtiger</cp:lastModifiedBy>
  <cp:lastPrinted>2020-03-26T14:37:55Z</cp:lastPrinted>
  <dcterms:created xsi:type="dcterms:W3CDTF">2019-11-06T15:21:10Z</dcterms:created>
  <dcterms:modified xsi:type="dcterms:W3CDTF">2021-11-17T14:06:33Z</dcterms:modified>
</cp:coreProperties>
</file>