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J:\Dressage\1_VAULTING\13 V Scoring\Score sheets\2025\Individual\"/>
    </mc:Choice>
  </mc:AlternateContent>
  <xr:revisionPtr revIDLastSave="0" documentId="13_ncr:1_{103BAD80-6F12-4B7B-BDB7-7D711CB38A02}" xr6:coauthVersionLast="47" xr6:coauthVersionMax="47" xr10:uidLastSave="{00000000-0000-0000-0000-000000000000}"/>
  <bookViews>
    <workbookView xWindow="-110" yWindow="-110" windowWidth="19420" windowHeight="11500" tabRatio="664" firstSheet="9" activeTab="9" xr2:uid="{00000000-000D-0000-FFFF-FFFF00000000}"/>
  </bookViews>
  <sheets>
    <sheet name="Individual Horse Score" sheetId="40" r:id="rId1"/>
    <sheet name="Individual Comp 1" sheetId="17" r:id="rId2"/>
    <sheet name="Individual Comp 2" sheetId="24" r:id="rId3"/>
    <sheet name="Individual Comp 3" sheetId="26" r:id="rId4"/>
    <sheet name="Individual Free Tech 1 Star" sheetId="36" r:id="rId5"/>
    <sheet name="Individual Free Tech Score" sheetId="33" r:id="rId6"/>
    <sheet name="Ind 1star Free Artistic" sheetId="39" r:id="rId7"/>
    <sheet name="Ind 2 star Free Artistic" sheetId="44" r:id="rId8"/>
    <sheet name="Ind 3 star Free Artistic" sheetId="45" r:id="rId9"/>
    <sheet name="Tech Test Artistic" sheetId="37" r:id="rId10"/>
    <sheet name="Individual Technical Exercises" sheetId="28" r:id="rId11"/>
    <sheet name="Indiv 2 YV Technical Exercises" sheetId="42" r:id="rId12"/>
    <sheet name="Indi 2 YV Tech Test Artistic" sheetId="43" r:id="rId13"/>
  </sheets>
  <definedNames>
    <definedName name="_xlnm.Print_Area" localSheetId="12">'Indi 2 YV Tech Test Artistic'!$A$1:$L$29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43" l="1"/>
  <c r="L14" i="43"/>
  <c r="L14" i="37"/>
  <c r="L18" i="37"/>
  <c r="M22" i="40"/>
  <c r="L16" i="40"/>
  <c r="M16" i="40" s="1"/>
  <c r="L18" i="45"/>
  <c r="L17" i="45"/>
  <c r="L15" i="45"/>
  <c r="L16" i="45"/>
  <c r="L14" i="45"/>
  <c r="L18" i="44"/>
  <c r="L17" i="44"/>
  <c r="L16" i="44"/>
  <c r="L15" i="44"/>
  <c r="L14" i="44"/>
  <c r="L18" i="39"/>
  <c r="L17" i="39"/>
  <c r="L16" i="39"/>
  <c r="L15" i="39"/>
  <c r="L14" i="39"/>
  <c r="L23" i="45" l="1"/>
  <c r="L19" i="45"/>
  <c r="L23" i="44"/>
  <c r="L19" i="44"/>
  <c r="L23" i="39"/>
  <c r="L19" i="39"/>
  <c r="K15" i="43"/>
  <c r="L15" i="43" s="1"/>
  <c r="L19" i="43"/>
  <c r="H23" i="42"/>
  <c r="K23" i="42" s="1"/>
  <c r="L25" i="42" s="1"/>
  <c r="L30" i="42" s="1"/>
  <c r="L20" i="43" l="1"/>
  <c r="L24" i="43" s="1"/>
  <c r="L27" i="42"/>
  <c r="L13" i="40" l="1"/>
  <c r="M13" i="40" s="1"/>
  <c r="L21" i="40"/>
  <c r="L23" i="40"/>
  <c r="M25" i="40" l="1"/>
  <c r="K15" i="37" l="1"/>
  <c r="L15" i="37" s="1"/>
  <c r="L19" i="37"/>
  <c r="L20" i="37" l="1"/>
  <c r="L24" i="37" s="1"/>
  <c r="I28" i="36"/>
  <c r="K28" i="36" s="1"/>
  <c r="H23" i="28"/>
  <c r="K23" i="28" s="1"/>
  <c r="L25" i="28" s="1"/>
  <c r="L30" i="28" s="1"/>
  <c r="K31" i="36"/>
  <c r="K31" i="33"/>
  <c r="K33" i="36" l="1"/>
  <c r="L35" i="36" s="1"/>
  <c r="L27" i="28"/>
  <c r="E23" i="33"/>
  <c r="H28" i="33" s="1"/>
  <c r="I28" i="33" s="1"/>
  <c r="L24" i="26"/>
  <c r="L27" i="26" s="1"/>
  <c r="L24" i="17"/>
  <c r="L27" i="17" s="1"/>
  <c r="K22" i="33"/>
  <c r="K21" i="33"/>
  <c r="K20" i="33"/>
  <c r="K19" i="33"/>
  <c r="L26" i="24"/>
  <c r="L29" i="24" s="1"/>
  <c r="K24" i="33" l="1"/>
  <c r="K28" i="33"/>
  <c r="K33" i="33" s="1"/>
  <c r="L35" i="33" l="1"/>
</calcChain>
</file>

<file path=xl/sharedStrings.xml><?xml version="1.0" encoding="utf-8"?>
<sst xmlns="http://schemas.openxmlformats.org/spreadsheetml/2006/main" count="413" uniqueCount="138">
  <si>
    <t>Vaulter:</t>
  </si>
  <si>
    <t>Date:</t>
  </si>
  <si>
    <t>Event:</t>
  </si>
  <si>
    <t>Nation:</t>
  </si>
  <si>
    <t>Horse:</t>
  </si>
  <si>
    <t>Lunger:</t>
  </si>
  <si>
    <t>Vault-On</t>
  </si>
  <si>
    <t>Half Mill</t>
  </si>
  <si>
    <t>Flag</t>
  </si>
  <si>
    <t>Stand</t>
  </si>
  <si>
    <t>Signature:</t>
  </si>
  <si>
    <t>Degree of Difficulty</t>
  </si>
  <si>
    <t>Remarks</t>
  </si>
  <si>
    <t>Score</t>
  </si>
  <si>
    <t>Judge:</t>
  </si>
  <si>
    <t>Basic Seat</t>
  </si>
  <si>
    <t>Mill</t>
  </si>
  <si>
    <t>Horse Score</t>
  </si>
  <si>
    <t>Sum compulsories:</t>
  </si>
  <si>
    <t>Number of exercises</t>
  </si>
  <si>
    <t>Performance Score</t>
  </si>
  <si>
    <t>Score Performance</t>
  </si>
  <si>
    <t>Record</t>
  </si>
  <si>
    <t xml:space="preserve"> / by elements</t>
  </si>
  <si>
    <t>Technique Score</t>
  </si>
  <si>
    <t>Artistic Score</t>
  </si>
  <si>
    <t>Score
0 to 10</t>
  </si>
  <si>
    <t>Flank 1st part</t>
  </si>
  <si>
    <t>A2
25%</t>
  </si>
  <si>
    <t>Lunging</t>
  </si>
  <si>
    <t xml:space="preserve">/ 7  exercises   </t>
  </si>
  <si>
    <t>Score Exercises</t>
  </si>
  <si>
    <t xml:space="preserve">/ 8  exercises   </t>
  </si>
  <si>
    <t>No Score</t>
  </si>
  <si>
    <t>Sum</t>
  </si>
  <si>
    <t>Deduction for Falls</t>
  </si>
  <si>
    <t>Max. 10 exercises counting</t>
  </si>
  <si>
    <t>R-Exersices</t>
  </si>
  <si>
    <t>D-Exersices</t>
  </si>
  <si>
    <t>M-Exercises</t>
  </si>
  <si>
    <t>Deductions</t>
  </si>
  <si>
    <t>E-Exercises</t>
  </si>
  <si>
    <t>from
10</t>
  </si>
  <si>
    <t>Sum of deductions</t>
  </si>
  <si>
    <t>Score Difficulty</t>
  </si>
  <si>
    <t xml:space="preserve">   Judges Table</t>
  </si>
  <si>
    <t xml:space="preserve">   Competition N°</t>
  </si>
  <si>
    <t xml:space="preserve">   Test N°</t>
  </si>
  <si>
    <t>START No</t>
  </si>
  <si>
    <t>Arm No</t>
  </si>
  <si>
    <t>Comp Test 1</t>
  </si>
  <si>
    <t>Comp Test 2</t>
  </si>
  <si>
    <t>Comp Test 3</t>
  </si>
  <si>
    <t>Deductions for Falls</t>
  </si>
  <si>
    <t>Technical Exercises</t>
  </si>
  <si>
    <t xml:space="preserve">STAND SPLIT BACKWARDS </t>
  </si>
  <si>
    <t>Number of 
exercises</t>
  </si>
  <si>
    <t xml:space="preserve">  =</t>
  </si>
  <si>
    <t>/ 6</t>
  </si>
  <si>
    <t>Performance of additional Exercises</t>
  </si>
  <si>
    <t>Sum of 
Deductions</t>
  </si>
  <si>
    <t>Technique Score - 1 Star</t>
  </si>
  <si>
    <t>Tech Test - Artistic Score</t>
  </si>
  <si>
    <t>Scissors Forward</t>
  </si>
  <si>
    <t>Scissors Backward</t>
  </si>
  <si>
    <r>
      <rPr>
        <b/>
        <sz val="9"/>
        <color indexed="8"/>
        <rFont val="Arial"/>
        <family val="2"/>
      </rPr>
      <t xml:space="preserve">Variety of Position
</t>
    </r>
    <r>
      <rPr>
        <sz val="8"/>
        <color indexed="8"/>
        <rFont val="Arial"/>
        <family val="2"/>
      </rPr>
      <t xml:space="preserve">• Variety in the position of exercises in relation to the Horse and in the direction of the movements. 
• Balanced use of space; use of all areas of the Horse’s back, neck and croup including inside and outside of the Horse. </t>
    </r>
  </si>
  <si>
    <t>STRUCTURE
40%</t>
  </si>
  <si>
    <t>T1
40%</t>
  </si>
  <si>
    <t>T3
30%</t>
  </si>
  <si>
    <r>
      <rPr>
        <b/>
        <sz val="9"/>
        <color indexed="8"/>
        <rFont val="Arial"/>
        <family val="2"/>
      </rPr>
      <t>Selection of Elements/Sequences/Transitions</t>
    </r>
    <r>
      <rPr>
        <b/>
        <sz val="8"/>
        <color indexed="8"/>
        <rFont val="Arial"/>
        <family val="2"/>
      </rPr>
      <t xml:space="preserve">
</t>
    </r>
    <r>
      <rPr>
        <sz val="8"/>
        <color indexed="8"/>
        <rFont val="Arial"/>
        <family val="2"/>
      </rPr>
      <t>Use of unique, original elements, sequences, transitions and/or high complexity of elements, sequences, transitions or a combination of them within the 6 sequences of the technical exercises.</t>
    </r>
  </si>
  <si>
    <r>
      <rPr>
        <b/>
        <sz val="9"/>
        <color indexed="8"/>
        <rFont val="Arial"/>
        <family val="2"/>
      </rPr>
      <t xml:space="preserve">Unity of Composition
</t>
    </r>
    <r>
      <rPr>
        <sz val="8"/>
        <color indexed="8"/>
        <rFont val="Arial"/>
        <family val="2"/>
      </rPr>
      <t>Smooth transitions and movements demonstrating connection and fluidity of all exercises (technical exercises and additional exercises) shown within the technical test. 
Seamless integration of technical exercises into the technical test overall demonstrating efficiency, connection and fluidity.
Selection of elements and sequences to be in harmony with the horse
Balanced use of space and directions.</t>
    </r>
    <r>
      <rPr>
        <b/>
        <sz val="9"/>
        <color indexed="8"/>
        <rFont val="Arial"/>
        <family val="2"/>
      </rPr>
      <t xml:space="preserve">
</t>
    </r>
  </si>
  <si>
    <r>
      <rPr>
        <b/>
        <sz val="9"/>
        <color indexed="8"/>
        <rFont val="Arial"/>
        <family val="2"/>
      </rPr>
      <t>Music Interpretation</t>
    </r>
    <r>
      <rPr>
        <sz val="8"/>
        <color indexed="8"/>
        <rFont val="Arial"/>
        <family val="2"/>
      </rPr>
      <t xml:space="preserve">
Deep engagement to a fully developed musical concept.
Captivating Interpretation of music.
High variety of expression in answer to different and changing musical elements.
Complexity of body language and multi-directional gestures and moves.
</t>
    </r>
  </si>
  <si>
    <t>S1</t>
  </si>
  <si>
    <t>S2</t>
  </si>
  <si>
    <t>S3</t>
  </si>
  <si>
    <t>S4</t>
  </si>
  <si>
    <t>S5</t>
  </si>
  <si>
    <t>S6</t>
  </si>
  <si>
    <t>C4
30%</t>
  </si>
  <si>
    <t>MOUNT TO REVERSE SHOULDER STAND</t>
  </si>
  <si>
    <t>LOWER ARMSTAND</t>
  </si>
  <si>
    <t>Flank 1st part, followed by dismount to the inside</t>
  </si>
  <si>
    <t>A3
15%</t>
  </si>
  <si>
    <t>Deductions:</t>
  </si>
  <si>
    <t>The lunging should reflect an easy and effortless collaboration and communication between the lunger and the horse.
•	Correct and discrete use of aids. 
•	Correct position and posture.
•	Appropriate dress. 
•	Well-adjusted equipment.
•	Entry, salute, and trot round: Should be performed in a smooth flow from entering the arena till stride off into canter and untill the vaulter touches the Horse.</t>
  </si>
  <si>
    <t>A1
60%</t>
  </si>
  <si>
    <t>Score 0-10</t>
  </si>
  <si>
    <t>/ 4</t>
  </si>
  <si>
    <t xml:space="preserve">Young Vaulter </t>
  </si>
  <si>
    <t>Young Vaulter</t>
  </si>
  <si>
    <t>CARTWHEEL MOVEMENT FROM NECK TO BACK</t>
  </si>
  <si>
    <t>STAND BACKWARD</t>
  </si>
  <si>
    <t>Consideration of the Horse</t>
  </si>
  <si>
    <t>STRUCTURE</t>
  </si>
  <si>
    <t>CHOREOGRAPHY</t>
  </si>
  <si>
    <t>Free Test - Artistic Score 1*</t>
  </si>
  <si>
    <r>
      <t xml:space="preserve">Consideration of the Horse
• </t>
    </r>
    <r>
      <rPr>
        <sz val="9"/>
        <color rgb="FF000000"/>
        <rFont val="Arial"/>
        <family val="2"/>
      </rPr>
      <t>Selection of elements and sequences to be in Harmony with the Horse based on weight, composition, balance.
• Exercises not overloadweighing the Horse.</t>
    </r>
  </si>
  <si>
    <t>C1            25%</t>
  </si>
  <si>
    <t>CoH           20%</t>
  </si>
  <si>
    <t>C2
20%</t>
  </si>
  <si>
    <t>C3
20%</t>
  </si>
  <si>
    <t>C4
15%</t>
  </si>
  <si>
    <r>
      <rPr>
        <b/>
        <sz val="9"/>
        <color indexed="8"/>
        <rFont val="Arial"/>
        <family val="2"/>
      </rPr>
      <t>Variety of Exercises</t>
    </r>
    <r>
      <rPr>
        <b/>
        <sz val="8"/>
        <color indexed="8"/>
        <rFont val="Arial"/>
        <family val="2"/>
      </rPr>
      <t xml:space="preserve">
</t>
    </r>
    <r>
      <rPr>
        <sz val="8"/>
        <color indexed="8"/>
        <rFont val="Arial"/>
        <family val="2"/>
      </rPr>
      <t xml:space="preserve">• The ratio between static and dynamic exercises. 
• Selection of exercises, positions and transitions from different structure groups. 
</t>
    </r>
  </si>
  <si>
    <r>
      <rPr>
        <b/>
        <sz val="9"/>
        <color indexed="8"/>
        <rFont val="Arial"/>
        <family val="2"/>
      </rPr>
      <t xml:space="preserve">Variety of Position
</t>
    </r>
    <r>
      <rPr>
        <sz val="8"/>
        <color indexed="8"/>
        <rFont val="Arial"/>
        <family val="2"/>
      </rPr>
      <t xml:space="preserve">• Variety in the position of exercises in relation to the Horse and in the direction of the movements. 
• Balanced use of space; use of all areas of the Horse’s back, neck and croup including inside of the Horse. </t>
    </r>
  </si>
  <si>
    <r>
      <rPr>
        <b/>
        <sz val="9"/>
        <rFont val="Arial"/>
        <family val="2"/>
      </rPr>
      <t xml:space="preserve">Unity of Composition
</t>
    </r>
    <r>
      <rPr>
        <b/>
        <sz val="8"/>
        <rFont val="Arial"/>
        <family val="2"/>
      </rPr>
      <t>•</t>
    </r>
    <r>
      <rPr>
        <sz val="8"/>
        <rFont val="Arial"/>
        <family val="2"/>
      </rPr>
      <t xml:space="preserve"> Smooth transitions and movements demonstrating flow, control, and connection. 
• Elements, sequences, transitions, positions, direction, and combinations of exercises demonstrating freedom of movement.</t>
    </r>
  </si>
  <si>
    <r>
      <rPr>
        <b/>
        <sz val="9"/>
        <rFont val="Arial"/>
        <family val="2"/>
      </rPr>
      <t>Music Interpretation / Body Language / Expression</t>
    </r>
    <r>
      <rPr>
        <sz val="8"/>
        <rFont val="Arial"/>
        <family val="2"/>
      </rPr>
      <t xml:space="preserve">
• Deep engagement to a fully developed musical concept.
• Captivating Interpretation of music.
• High variety of expression in answer to different and changing musical elements.
• Complexity of body language and multi-directional gestures and moves.
</t>
    </r>
  </si>
  <si>
    <t>C1            20%</t>
  </si>
  <si>
    <t>Free Test - Artistic Score 2*</t>
  </si>
  <si>
    <t>C2
10%</t>
  </si>
  <si>
    <t>C3
25%</t>
  </si>
  <si>
    <t>C4
25%</t>
  </si>
  <si>
    <r>
      <rPr>
        <b/>
        <sz val="9"/>
        <rFont val="Arial"/>
        <family val="2"/>
      </rPr>
      <t xml:space="preserve">Unity of Composition &amp; C
</t>
    </r>
    <r>
      <rPr>
        <b/>
        <sz val="8"/>
        <rFont val="Arial"/>
        <family val="2"/>
      </rPr>
      <t>•</t>
    </r>
    <r>
      <rPr>
        <sz val="8"/>
        <rFont val="Arial"/>
        <family val="2"/>
      </rPr>
      <t xml:space="preserve"> Smooth transitions and movements demonstrating flow, control, and connection. 
• Elements, sequences, transitions, positions, direction, and combinations of exercises demonstrating complexity and freedom of movement.</t>
    </r>
  </si>
  <si>
    <r>
      <rPr>
        <b/>
        <sz val="9"/>
        <rFont val="Arial"/>
        <family val="2"/>
      </rPr>
      <t>Music Interpretation / Body Language / Expression</t>
    </r>
    <r>
      <rPr>
        <sz val="8"/>
        <rFont val="Arial"/>
        <family val="2"/>
      </rPr>
      <t xml:space="preserve">
• Deep engagement to a fully developed musical concept.
• Captivating Interpretation of music.
• High variety of expression in answer to different and changing musical elements.
• Complexity of body language and multi-directional gestures and moves.</t>
    </r>
  </si>
  <si>
    <t>C1            10%</t>
  </si>
  <si>
    <t>C3
30%</t>
  </si>
  <si>
    <t>Free Test - Artistic Score 3*</t>
  </si>
  <si>
    <t>Quality of Canter and Quality of Training</t>
  </si>
  <si>
    <r>
      <t xml:space="preserve">•	</t>
    </r>
    <r>
      <rPr>
        <b/>
        <sz val="9"/>
        <color rgb="FF000000"/>
        <rFont val="Verdana"/>
        <family val="2"/>
      </rPr>
      <t>Rhythm:</t>
    </r>
    <r>
      <rPr>
        <sz val="9"/>
        <color indexed="8"/>
        <rFont val="Verdana"/>
        <family val="2"/>
      </rPr>
      <t xml:space="preserve"> Regularity, energy, equal length of strides, clear 3-beat, clear moment of suspension.
•	</t>
    </r>
    <r>
      <rPr>
        <b/>
        <sz val="9"/>
        <color rgb="FF000000"/>
        <rFont val="Verdana"/>
        <family val="2"/>
      </rPr>
      <t>Relaxation:</t>
    </r>
    <r>
      <rPr>
        <sz val="9"/>
        <color indexed="8"/>
        <rFont val="Verdana"/>
        <family val="2"/>
      </rPr>
      <t xml:space="preserve"> Relaxation and suppleness through the whole body of the Horse. Relaxed swinging back. Relaxed neck. Positive muscle tone.
•	</t>
    </r>
    <r>
      <rPr>
        <b/>
        <sz val="9"/>
        <color rgb="FF000000"/>
        <rFont val="Verdana"/>
        <family val="2"/>
      </rPr>
      <t>Connection:</t>
    </r>
    <r>
      <rPr>
        <sz val="9"/>
        <color indexed="8"/>
        <rFont val="Verdana"/>
        <family val="2"/>
      </rPr>
      <t xml:space="preserve"> Bridge of engagement. Flexed back and engaged core. Energy from hindquarters flow through the body to a soft and flexible connection on the side reins and lunge line. Nose line at or slightly in front of vertical.
•	</t>
    </r>
    <r>
      <rPr>
        <b/>
        <sz val="9"/>
        <color rgb="FF000000"/>
        <rFont val="Verdana"/>
        <family val="2"/>
      </rPr>
      <t>Impulsion:</t>
    </r>
    <r>
      <rPr>
        <sz val="9"/>
        <color indexed="8"/>
        <rFont val="Verdana"/>
        <family val="2"/>
      </rPr>
      <t xml:space="preserve"> Self carriage with elastic steps, suppleness, and engagement of hindquarters. Energy created with the hind legs well underneath Horse’s center of gravity (carrying, not pushing). Lifting of forehand (uphill tendency) and lowering of croup.
•	</t>
    </r>
    <r>
      <rPr>
        <b/>
        <sz val="9"/>
        <color rgb="FF000000"/>
        <rFont val="Verdana"/>
        <family val="2"/>
      </rPr>
      <t>Straightness:</t>
    </r>
    <r>
      <rPr>
        <sz val="9"/>
        <color indexed="8"/>
        <rFont val="Verdana"/>
        <family val="2"/>
      </rPr>
      <t xml:space="preserve"> ‘Relative’ straightness on the circle line. Hind legs follow footfalls of front legs. Body is vertical. The Horse is aligned through the whole body.
•	</t>
    </r>
    <r>
      <rPr>
        <b/>
        <sz val="9"/>
        <color rgb="FF000000"/>
        <rFont val="Verdana"/>
        <family val="2"/>
      </rPr>
      <t>Collection:</t>
    </r>
    <r>
      <rPr>
        <sz val="9"/>
        <color indexed="8"/>
        <rFont val="Verdana"/>
        <family val="2"/>
      </rPr>
      <t xml:space="preserve"> Lowered, engaged hindquarters and croup. Shortening and narrowing of base of support resulting in lightness and mobility of the forehand. Whole topline is stretched. Shorter, powerful, energetic strides.</t>
    </r>
  </si>
  <si>
    <t>Rhythm 10%</t>
  </si>
  <si>
    <t>Relaxation 10%</t>
  </si>
  <si>
    <t>Connection 10%</t>
  </si>
  <si>
    <t>Impulsion 10%</t>
  </si>
  <si>
    <t>Straightness 10%</t>
  </si>
  <si>
    <t>Collection 10%</t>
  </si>
  <si>
    <t>Vault Ability of the Horse</t>
  </si>
  <si>
    <t>• Willingness and /obedience: Comfortable. Harmony and lightness. Alert and responsive to the lunger’s aids.  No resistance or hesitation. Alert and responsive to the lunger’s aids. Harmony and lightness.
• Balance in tempo (forth/back): Constant correct tempo (pace and energy without speeding up or slowing down).
• Balance in circling (in/out): Constant circle of min. 15 m. diameter without falling in or out.</t>
  </si>
  <si>
    <t>Swing Backward, 
followed by dismount to inside</t>
  </si>
  <si>
    <t>Swing Forward</t>
  </si>
  <si>
    <t>Swing off from seat atride to the outside</t>
  </si>
  <si>
    <t>Balance in tempo</t>
  </si>
  <si>
    <t>Balance in circling</t>
  </si>
  <si>
    <t xml:space="preserve">Willingness and obedience         </t>
  </si>
  <si>
    <t>Updated 2025</t>
  </si>
  <si>
    <t>CoH
20%</t>
  </si>
  <si>
    <r>
      <rPr>
        <b/>
        <sz val="8"/>
        <rFont val="Arial"/>
        <family val="2"/>
      </rPr>
      <t>Consideration of the Horse</t>
    </r>
    <r>
      <rPr>
        <sz val="8"/>
        <rFont val="Arial"/>
        <family val="2"/>
      </rPr>
      <t xml:space="preserve">
Selection of elements, including tech test exercises, to be in Harmony with the Horse based on weight, composition, balance and contact/liaison.</t>
    </r>
  </si>
  <si>
    <r>
      <rPr>
        <b/>
        <sz val="9"/>
        <color indexed="8"/>
        <rFont val="Arial"/>
        <family val="2"/>
      </rPr>
      <t xml:space="preserve">Unity of Composition &amp; Complexity
</t>
    </r>
    <r>
      <rPr>
        <sz val="8"/>
        <color indexed="8"/>
        <rFont val="Arial"/>
        <family val="2"/>
      </rPr>
      <t>Smooth transitions and movements demonstrating connection and fluidity of all exercises (technical exercises and additional exercises) shown within the technical test. 
Seamless integration of technical exercises into the technical test overall demonstrating efficiency, connection and fluidity.
Selection of elements and sequences to be in harmony with the horse
Balanced use of space and directions.</t>
    </r>
    <r>
      <rPr>
        <b/>
        <sz val="9"/>
        <color indexed="8"/>
        <rFont val="Arial"/>
        <family val="2"/>
      </rPr>
      <t xml:space="preserve">
</t>
    </r>
  </si>
  <si>
    <t>T2
10%</t>
  </si>
  <si>
    <t>CHOREOGRAPHY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</si>
</sst>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0.000"/>
    <numFmt numFmtId="167" formatCode="0.000"/>
    <numFmt numFmtId="168" formatCode="_-* #,##0.0_-;\-* #,##0.0_-;_-* &quot;-&quot;??_-;_-@_-"/>
    <numFmt numFmtId="169" formatCode="_-* #,##0.000_-;\-* #,##0.000_-;_-* &quot;-&quot;??_-;_-@_-"/>
    <numFmt numFmtId="170" formatCode="_-* #,##0.000_-;\-* #,##0.000_-;_-* &quot;-&quot;???_-;_-@_-"/>
    <numFmt numFmtId="171" formatCode="0.0"/>
  </numFmts>
  <fonts count="43" x14ac:knownFonts="1">
    <font>
      <sz val="10"/>
      <name val="Arial"/>
      <charset val="238"/>
    </font>
    <font>
      <sz val="10"/>
      <name val="Verdana"/>
      <family val="2"/>
    </font>
    <font>
      <b/>
      <sz val="10"/>
      <name val="Verdana"/>
      <family val="2"/>
    </font>
    <font>
      <sz val="8"/>
      <name val="Verdana"/>
      <family val="2"/>
    </font>
    <font>
      <strike/>
      <sz val="10"/>
      <name val="Verdana"/>
      <family val="2"/>
    </font>
    <font>
      <sz val="10"/>
      <name val="Arial"/>
      <family val="2"/>
    </font>
    <font>
      <b/>
      <sz val="11"/>
      <name val="Verdana"/>
      <family val="2"/>
    </font>
    <font>
      <sz val="11"/>
      <name val="Verdana"/>
      <family val="2"/>
    </font>
    <font>
      <b/>
      <sz val="10"/>
      <name val="Arial"/>
      <family val="2"/>
    </font>
    <font>
      <b/>
      <sz val="8"/>
      <color indexed="8"/>
      <name val="Arial"/>
      <family val="2"/>
    </font>
    <font>
      <sz val="8"/>
      <color indexed="8"/>
      <name val="Arial"/>
      <family val="2"/>
    </font>
    <font>
      <b/>
      <sz val="9"/>
      <name val="Arial"/>
      <family val="2"/>
    </font>
    <font>
      <b/>
      <sz val="9"/>
      <color indexed="8"/>
      <name val="Arial"/>
      <family val="2"/>
    </font>
    <font>
      <sz val="10"/>
      <name val="Arial"/>
      <family val="2"/>
    </font>
    <font>
      <sz val="9"/>
      <name val="Verdana"/>
      <family val="2"/>
    </font>
    <font>
      <sz val="9"/>
      <color rgb="FF000000"/>
      <name val="Arial"/>
      <family val="2"/>
    </font>
    <font>
      <sz val="8"/>
      <color rgb="FF000000"/>
      <name val="Symbol"/>
      <family val="1"/>
      <charset val="2"/>
    </font>
    <font>
      <strike/>
      <sz val="11"/>
      <name val="Verdana"/>
      <family val="2"/>
    </font>
    <font>
      <sz val="18"/>
      <name val="Arial Black"/>
      <family val="2"/>
    </font>
    <font>
      <sz val="12"/>
      <name val="Verdana"/>
      <family val="2"/>
    </font>
    <font>
      <sz val="12"/>
      <name val="Arial Black"/>
      <family val="2"/>
    </font>
    <font>
      <sz val="14"/>
      <name val="Arial Black"/>
      <family val="2"/>
    </font>
    <font>
      <b/>
      <sz val="14"/>
      <name val="Verdana"/>
      <family val="2"/>
    </font>
    <font>
      <b/>
      <sz val="11"/>
      <color indexed="8"/>
      <name val="Arial"/>
      <family val="2"/>
    </font>
    <font>
      <b/>
      <sz val="11"/>
      <name val="Arial"/>
      <family val="2"/>
    </font>
    <font>
      <strike/>
      <sz val="8"/>
      <name val="Verdana"/>
      <family val="2"/>
    </font>
    <font>
      <b/>
      <sz val="8"/>
      <name val="Arial"/>
      <family val="2"/>
    </font>
    <font>
      <sz val="8"/>
      <name val="Arial"/>
      <family val="2"/>
    </font>
    <font>
      <sz val="9"/>
      <color indexed="8"/>
      <name val="Arial"/>
      <family val="2"/>
    </font>
    <font>
      <b/>
      <sz val="10"/>
      <color theme="6" tint="0.79998168889431442"/>
      <name val="Verdana"/>
      <family val="2"/>
    </font>
    <font>
      <sz val="9"/>
      <name val="Arial"/>
      <family val="2"/>
    </font>
    <font>
      <sz val="8"/>
      <name val="Symbol"/>
      <family val="1"/>
      <charset val="2"/>
    </font>
    <font>
      <b/>
      <sz val="10"/>
      <color indexed="8"/>
      <name val="Arial"/>
      <family val="2"/>
    </font>
    <font>
      <sz val="8"/>
      <color rgb="FF000000"/>
      <name val="Arial"/>
      <family val="2"/>
    </font>
    <font>
      <b/>
      <sz val="10"/>
      <color rgb="FF000000"/>
      <name val="Arial"/>
      <family val="2"/>
    </font>
    <font>
      <b/>
      <sz val="10"/>
      <color theme="1"/>
      <name val="Verdana"/>
      <family val="2"/>
    </font>
    <font>
      <b/>
      <sz val="10"/>
      <color indexed="8"/>
      <name val="Verdana"/>
      <family val="2"/>
    </font>
    <font>
      <sz val="9"/>
      <color indexed="8"/>
      <name val="Verdana"/>
      <family val="2"/>
    </font>
    <font>
      <b/>
      <sz val="9"/>
      <color rgb="FF000000"/>
      <name val="Verdana"/>
      <family val="2"/>
    </font>
    <font>
      <sz val="9"/>
      <color rgb="FF000000"/>
      <name val="Verdana"/>
      <family val="2"/>
    </font>
    <font>
      <b/>
      <sz val="8"/>
      <color rgb="FF000000"/>
      <name val="Arial"/>
      <family val="2"/>
    </font>
    <font>
      <sz val="10"/>
      <name val="Arial"/>
      <charset val="238"/>
    </font>
    <font>
      <b/>
      <sz val="10"/>
      <color rgb="FFCCFFCC"/>
      <name val="Verdana"/>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rgb="FFCDFDCC"/>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theme="1"/>
      </top>
      <bottom style="medium">
        <color indexed="64"/>
      </bottom>
      <diagonal/>
    </border>
    <border>
      <left/>
      <right style="thin">
        <color indexed="64"/>
      </right>
      <top style="thin">
        <color theme="1"/>
      </top>
      <bottom style="medium">
        <color indexed="64"/>
      </bottom>
      <diagonal/>
    </border>
    <border>
      <left/>
      <right/>
      <top style="thin">
        <color theme="1"/>
      </top>
      <bottom style="medium">
        <color indexed="64"/>
      </bottom>
      <diagonal/>
    </border>
    <border>
      <left style="thin">
        <color indexed="64"/>
      </left>
      <right style="thin">
        <color indexed="64"/>
      </right>
      <top style="thin">
        <color theme="1"/>
      </top>
      <bottom style="medium">
        <color indexed="64"/>
      </bottom>
      <diagonal/>
    </border>
    <border>
      <left style="thin">
        <color indexed="64"/>
      </left>
      <right/>
      <top style="thin">
        <color theme="1"/>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164" fontId="5" fillId="0" borderId="0" applyFont="0" applyFill="0" applyBorder="0" applyAlignment="0" applyProtection="0"/>
    <xf numFmtId="164" fontId="13"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41" fillId="0" borderId="0" applyFont="0" applyFill="0" applyBorder="0" applyAlignment="0" applyProtection="0"/>
  </cellStyleXfs>
  <cellXfs count="408">
    <xf numFmtId="0" fontId="0" fillId="0" borderId="0" xfId="0"/>
    <xf numFmtId="0" fontId="1" fillId="0" borderId="0" xfId="0" applyFont="1"/>
    <xf numFmtId="0" fontId="1" fillId="0" borderId="0" xfId="0" applyFont="1" applyFill="1"/>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1" fillId="0" borderId="0" xfId="0" applyFont="1" applyAlignment="1">
      <alignment horizontal="right"/>
    </xf>
    <xf numFmtId="0" fontId="1" fillId="0" borderId="8" xfId="0" applyFont="1" applyBorder="1" applyAlignment="1">
      <alignment horizontal="left"/>
    </xf>
    <xf numFmtId="0" fontId="2" fillId="0" borderId="0" xfId="0" applyFont="1" applyAlignment="1">
      <alignment horizontal="left"/>
    </xf>
    <xf numFmtId="0" fontId="2" fillId="0" borderId="0" xfId="0" applyFont="1" applyAlignment="1">
      <alignment horizontal="right"/>
    </xf>
    <xf numFmtId="0" fontId="1" fillId="0" borderId="1" xfId="0" applyFont="1" applyFill="1" applyBorder="1"/>
    <xf numFmtId="0" fontId="1" fillId="0" borderId="0" xfId="0" applyFont="1" applyFill="1" applyBorder="1" applyAlignment="1"/>
    <xf numFmtId="0" fontId="2" fillId="0" borderId="0" xfId="0" applyFont="1" applyBorder="1" applyAlignment="1">
      <alignment horizontal="center"/>
    </xf>
    <xf numFmtId="165" fontId="1" fillId="0" borderId="0" xfId="0" applyNumberFormat="1" applyFont="1" applyBorder="1" applyAlignment="1">
      <alignment horizontal="center"/>
    </xf>
    <xf numFmtId="165" fontId="1" fillId="0" borderId="2" xfId="0" applyNumberFormat="1" applyFont="1" applyBorder="1" applyAlignment="1">
      <alignment horizontal="center"/>
    </xf>
    <xf numFmtId="165" fontId="1" fillId="0" borderId="9" xfId="0" applyNumberFormat="1" applyFont="1" applyBorder="1" applyAlignment="1">
      <alignment horizontal="center" vertical="center"/>
    </xf>
    <xf numFmtId="0" fontId="4" fillId="0" borderId="0" xfId="0" applyFont="1"/>
    <xf numFmtId="0" fontId="4" fillId="0" borderId="0" xfId="0" applyFont="1" applyAlignment="1">
      <alignment horizontal="right"/>
    </xf>
    <xf numFmtId="0" fontId="1" fillId="4" borderId="0" xfId="0" applyFont="1" applyFill="1"/>
    <xf numFmtId="165" fontId="1" fillId="0" borderId="3" xfId="0" applyNumberFormat="1" applyFont="1" applyBorder="1" applyAlignment="1">
      <alignment horizontal="center" vertical="center"/>
    </xf>
    <xf numFmtId="166" fontId="2" fillId="4" borderId="0" xfId="0" applyNumberFormat="1" applyFont="1" applyFill="1" applyBorder="1" applyAlignment="1">
      <alignment horizontal="center"/>
    </xf>
    <xf numFmtId="0" fontId="1" fillId="4" borderId="0" xfId="0" applyFont="1" applyFill="1" applyBorder="1"/>
    <xf numFmtId="0" fontId="1" fillId="4" borderId="0" xfId="0" applyFont="1" applyFill="1" applyAlignment="1">
      <alignment horizontal="right"/>
    </xf>
    <xf numFmtId="0" fontId="2" fillId="4" borderId="0" xfId="0" applyFont="1" applyFill="1" applyBorder="1" applyAlignment="1">
      <alignment vertical="center"/>
    </xf>
    <xf numFmtId="168" fontId="1" fillId="0" borderId="0" xfId="1" applyNumberFormat="1" applyFont="1" applyBorder="1"/>
    <xf numFmtId="164" fontId="1" fillId="0" borderId="0" xfId="1" applyFont="1"/>
    <xf numFmtId="168" fontId="1" fillId="4" borderId="0" xfId="1" applyNumberFormat="1" applyFont="1" applyFill="1" applyBorder="1"/>
    <xf numFmtId="169" fontId="1" fillId="0" borderId="0" xfId="1" applyNumberFormat="1" applyFont="1" applyBorder="1"/>
    <xf numFmtId="0" fontId="6" fillId="0" borderId="14" xfId="0" applyFont="1" applyBorder="1" applyAlignment="1">
      <alignment horizontal="left" vertical="center"/>
    </xf>
    <xf numFmtId="0" fontId="4" fillId="0" borderId="13" xfId="0" applyFont="1" applyBorder="1" applyAlignment="1">
      <alignment horizontal="right" vertical="center"/>
    </xf>
    <xf numFmtId="0" fontId="1" fillId="0" borderId="10" xfId="0" applyFont="1" applyBorder="1" applyAlignment="1">
      <alignment horizontal="right" vertical="center"/>
    </xf>
    <xf numFmtId="0" fontId="1" fillId="0" borderId="8" xfId="0" applyFont="1" applyBorder="1" applyAlignment="1">
      <alignment horizontal="left" vertical="center"/>
    </xf>
    <xf numFmtId="0" fontId="1" fillId="0" borderId="3" xfId="0" applyFont="1" applyBorder="1" applyAlignment="1">
      <alignment horizontal="center" vertical="center"/>
    </xf>
    <xf numFmtId="0" fontId="1" fillId="4" borderId="0" xfId="0" applyFont="1" applyFill="1" applyBorder="1" applyAlignment="1"/>
    <xf numFmtId="165" fontId="1" fillId="0" borderId="0" xfId="0" applyNumberFormat="1" applyFont="1" applyBorder="1" applyAlignment="1">
      <alignment horizontal="center" vertical="center"/>
    </xf>
    <xf numFmtId="165" fontId="1" fillId="0" borderId="2" xfId="0" applyNumberFormat="1" applyFont="1" applyBorder="1" applyAlignment="1">
      <alignment horizontal="left"/>
    </xf>
    <xf numFmtId="0" fontId="1" fillId="0" borderId="2" xfId="0" applyFont="1" applyBorder="1" applyAlignment="1">
      <alignment horizontal="left" vertical="center"/>
    </xf>
    <xf numFmtId="165" fontId="1" fillId="0" borderId="2" xfId="0" applyNumberFormat="1" applyFont="1" applyBorder="1" applyAlignment="1">
      <alignment horizontal="left" vertical="center"/>
    </xf>
    <xf numFmtId="165" fontId="1" fillId="0" borderId="3" xfId="0" applyNumberFormat="1" applyFont="1" applyBorder="1" applyAlignment="1">
      <alignment horizontal="left" vertical="center"/>
    </xf>
    <xf numFmtId="166" fontId="1" fillId="4" borderId="0" xfId="0" applyNumberFormat="1" applyFont="1" applyFill="1" applyBorder="1" applyAlignment="1">
      <alignment horizontal="center"/>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166" fontId="2" fillId="4" borderId="0" xfId="0" applyNumberFormat="1" applyFont="1" applyFill="1" applyBorder="1" applyAlignment="1">
      <alignment horizontal="center"/>
    </xf>
    <xf numFmtId="0" fontId="1" fillId="4" borderId="0" xfId="0" applyFont="1" applyFill="1" applyAlignment="1">
      <alignment horizontal="right"/>
    </xf>
    <xf numFmtId="0" fontId="15" fillId="0" borderId="9" xfId="0" applyFont="1" applyBorder="1" applyAlignment="1">
      <alignment horizontal="center" vertical="center" wrapText="1"/>
    </xf>
    <xf numFmtId="0" fontId="2" fillId="4" borderId="17" xfId="0" applyFont="1" applyFill="1" applyBorder="1" applyAlignment="1">
      <alignment horizontal="center" vertical="center"/>
    </xf>
    <xf numFmtId="0" fontId="5" fillId="0" borderId="0" xfId="3"/>
    <xf numFmtId="0" fontId="1" fillId="0" borderId="0" xfId="3" applyFont="1"/>
    <xf numFmtId="0" fontId="1" fillId="0" borderId="0" xfId="3" applyFont="1" applyFill="1"/>
    <xf numFmtId="0" fontId="6" fillId="0" borderId="0" xfId="3" applyFont="1" applyFill="1" applyAlignment="1">
      <alignment vertical="center"/>
    </xf>
    <xf numFmtId="0" fontId="1" fillId="0" borderId="1" xfId="3" applyFont="1" applyBorder="1"/>
    <xf numFmtId="0" fontId="1" fillId="0" borderId="2" xfId="3" applyFont="1" applyBorder="1"/>
    <xf numFmtId="0" fontId="6" fillId="0" borderId="14" xfId="3" applyFont="1" applyBorder="1" applyAlignment="1">
      <alignment vertical="center"/>
    </xf>
    <xf numFmtId="0" fontId="6" fillId="0" borderId="13" xfId="3" applyFont="1" applyBorder="1" applyAlignment="1">
      <alignment vertical="center"/>
    </xf>
    <xf numFmtId="0" fontId="1" fillId="0" borderId="1" xfId="3" applyFont="1" applyFill="1" applyBorder="1"/>
    <xf numFmtId="0" fontId="1" fillId="2" borderId="1" xfId="3" applyFont="1" applyFill="1" applyBorder="1" applyAlignment="1">
      <alignment horizontal="left"/>
    </xf>
    <xf numFmtId="167" fontId="1" fillId="0" borderId="0" xfId="0" applyNumberFormat="1" applyFont="1"/>
    <xf numFmtId="170" fontId="1" fillId="0" borderId="0" xfId="0" applyNumberFormat="1" applyFont="1"/>
    <xf numFmtId="167" fontId="2" fillId="0" borderId="0" xfId="1" applyNumberFormat="1" applyFont="1" applyBorder="1" applyAlignment="1">
      <alignment horizontal="center" vertical="center" wrapText="1"/>
    </xf>
    <xf numFmtId="167" fontId="2" fillId="0" borderId="17" xfId="1" applyNumberFormat="1" applyFont="1" applyBorder="1" applyAlignment="1">
      <alignment horizontal="center" vertical="center" wrapText="1"/>
    </xf>
    <xf numFmtId="0" fontId="1" fillId="0" borderId="13" xfId="3" applyFont="1" applyBorder="1"/>
    <xf numFmtId="0" fontId="15" fillId="0" borderId="16" xfId="3" applyFont="1" applyBorder="1" applyAlignment="1">
      <alignment horizontal="center" vertical="center" wrapText="1"/>
    </xf>
    <xf numFmtId="0" fontId="15" fillId="0" borderId="19" xfId="3" applyFont="1" applyBorder="1" applyAlignment="1">
      <alignment horizontal="center" vertical="center" wrapText="1"/>
    </xf>
    <xf numFmtId="0" fontId="1" fillId="0" borderId="0" xfId="3" applyFont="1" applyBorder="1"/>
    <xf numFmtId="0" fontId="1" fillId="5" borderId="1" xfId="3" applyFont="1" applyFill="1" applyBorder="1"/>
    <xf numFmtId="0" fontId="1" fillId="6" borderId="1" xfId="3" applyFont="1" applyFill="1" applyBorder="1" applyAlignment="1">
      <alignment horizontal="left"/>
    </xf>
    <xf numFmtId="0" fontId="1" fillId="4" borderId="0" xfId="0" applyFont="1" applyFill="1" applyBorder="1" applyAlignment="1">
      <alignment horizontal="center"/>
    </xf>
    <xf numFmtId="165" fontId="1" fillId="5" borderId="9" xfId="0" applyNumberFormat="1" applyFont="1" applyFill="1" applyBorder="1" applyAlignment="1">
      <alignment horizontal="center" vertical="center"/>
    </xf>
    <xf numFmtId="166" fontId="6" fillId="4" borderId="17" xfId="0" applyNumberFormat="1" applyFont="1" applyFill="1" applyBorder="1" applyAlignment="1">
      <alignment horizontal="center" vertical="center"/>
    </xf>
    <xf numFmtId="0" fontId="7" fillId="0" borderId="0" xfId="0" applyFont="1"/>
    <xf numFmtId="0" fontId="17" fillId="0" borderId="0" xfId="0" applyFont="1"/>
    <xf numFmtId="0" fontId="17" fillId="0" borderId="13" xfId="0" applyFont="1" applyBorder="1" applyAlignment="1">
      <alignment horizontal="right" vertical="center"/>
    </xf>
    <xf numFmtId="0" fontId="7" fillId="0" borderId="10" xfId="0" applyFont="1" applyBorder="1" applyAlignment="1">
      <alignment horizontal="right" vertical="center"/>
    </xf>
    <xf numFmtId="0" fontId="1" fillId="0" borderId="2" xfId="0" applyFont="1" applyBorder="1" applyAlignment="1">
      <alignment vertical="center"/>
    </xf>
    <xf numFmtId="1" fontId="1" fillId="5" borderId="9" xfId="1" applyNumberFormat="1" applyFont="1" applyFill="1" applyBorder="1" applyAlignment="1">
      <alignment horizontal="center" vertical="center"/>
    </xf>
    <xf numFmtId="0" fontId="1" fillId="4" borderId="2" xfId="0" applyFont="1" applyFill="1" applyBorder="1" applyAlignment="1">
      <alignment vertical="center"/>
    </xf>
    <xf numFmtId="164" fontId="1" fillId="0" borderId="2" xfId="1" applyFont="1" applyBorder="1" applyAlignment="1">
      <alignment vertical="center"/>
    </xf>
    <xf numFmtId="0" fontId="1" fillId="4" borderId="0" xfId="3" applyFont="1" applyFill="1" applyBorder="1" applyAlignment="1"/>
    <xf numFmtId="0" fontId="1" fillId="0" borderId="0" xfId="3" applyFont="1" applyFill="1" applyBorder="1" applyAlignment="1"/>
    <xf numFmtId="0" fontId="2" fillId="0" borderId="15" xfId="3" applyFont="1" applyBorder="1"/>
    <xf numFmtId="0" fontId="1" fillId="0" borderId="4" xfId="3" applyFont="1" applyBorder="1"/>
    <xf numFmtId="0" fontId="1" fillId="0" borderId="4" xfId="3" applyFont="1" applyBorder="1" applyAlignment="1">
      <alignment horizontal="right"/>
    </xf>
    <xf numFmtId="166" fontId="2" fillId="4" borderId="11" xfId="3" applyNumberFormat="1" applyFont="1" applyFill="1" applyBorder="1" applyAlignment="1">
      <alignment horizontal="center"/>
    </xf>
    <xf numFmtId="0" fontId="1" fillId="0" borderId="5" xfId="3" applyFont="1" applyBorder="1"/>
    <xf numFmtId="0" fontId="1" fillId="0" borderId="0" xfId="3" applyFont="1" applyBorder="1" applyAlignment="1">
      <alignment horizontal="right"/>
    </xf>
    <xf numFmtId="166" fontId="2" fillId="4" borderId="6" xfId="3" applyNumberFormat="1" applyFont="1" applyFill="1" applyBorder="1" applyAlignment="1">
      <alignment horizontal="center"/>
    </xf>
    <xf numFmtId="0" fontId="1" fillId="0" borderId="6" xfId="3" applyFont="1" applyBorder="1"/>
    <xf numFmtId="0" fontId="1" fillId="0" borderId="1" xfId="3" applyFont="1" applyBorder="1" applyAlignment="1">
      <alignment horizontal="right"/>
    </xf>
    <xf numFmtId="166" fontId="2" fillId="4" borderId="12" xfId="3" applyNumberFormat="1" applyFont="1" applyFill="1" applyBorder="1" applyAlignment="1">
      <alignment horizontal="center"/>
    </xf>
    <xf numFmtId="0" fontId="6" fillId="0" borderId="0" xfId="3" applyFont="1" applyBorder="1"/>
    <xf numFmtId="0" fontId="1" fillId="0" borderId="0" xfId="3" applyFont="1" applyBorder="1" applyAlignment="1">
      <alignment horizontal="left" vertical="center"/>
    </xf>
    <xf numFmtId="0" fontId="1" fillId="0" borderId="9" xfId="3" applyFont="1" applyBorder="1" applyAlignment="1">
      <alignment horizontal="center" vertical="center"/>
    </xf>
    <xf numFmtId="0" fontId="1" fillId="0" borderId="9" xfId="3" applyFont="1" applyBorder="1" applyAlignment="1">
      <alignment vertical="center"/>
    </xf>
    <xf numFmtId="0" fontId="1" fillId="0" borderId="8" xfId="3" applyFont="1" applyBorder="1" applyAlignment="1">
      <alignment vertical="center"/>
    </xf>
    <xf numFmtId="0" fontId="1" fillId="0" borderId="3" xfId="3" applyFont="1" applyBorder="1" applyAlignment="1">
      <alignment vertical="center"/>
    </xf>
    <xf numFmtId="171" fontId="1" fillId="0" borderId="9" xfId="3" applyNumberFormat="1" applyFont="1" applyBorder="1" applyAlignment="1">
      <alignment horizontal="center" vertical="center"/>
    </xf>
    <xf numFmtId="0" fontId="1" fillId="0" borderId="29" xfId="3" applyFont="1" applyBorder="1" applyAlignment="1">
      <alignment vertical="center"/>
    </xf>
    <xf numFmtId="167" fontId="1" fillId="0" borderId="9" xfId="1" applyNumberFormat="1" applyFont="1" applyBorder="1" applyAlignment="1">
      <alignment horizontal="center" vertical="center"/>
    </xf>
    <xf numFmtId="0" fontId="1" fillId="0" borderId="8" xfId="3" applyFont="1" applyBorder="1"/>
    <xf numFmtId="1" fontId="1" fillId="0" borderId="9" xfId="3" applyNumberFormat="1" applyFont="1" applyBorder="1" applyAlignment="1">
      <alignment horizontal="center"/>
    </xf>
    <xf numFmtId="0" fontId="2" fillId="0" borderId="14" xfId="3" applyFont="1" applyBorder="1" applyAlignment="1">
      <alignment vertical="center"/>
    </xf>
    <xf numFmtId="0" fontId="7" fillId="0" borderId="13" xfId="3" applyFont="1" applyBorder="1"/>
    <xf numFmtId="167" fontId="2" fillId="0" borderId="20" xfId="1" applyNumberFormat="1" applyFont="1" applyBorder="1" applyAlignment="1">
      <alignment horizontal="center" vertical="center"/>
    </xf>
    <xf numFmtId="9" fontId="2" fillId="0" borderId="0" xfId="3" applyNumberFormat="1" applyFont="1" applyAlignment="1">
      <alignment vertical="center"/>
    </xf>
    <xf numFmtId="0" fontId="6" fillId="0" borderId="0" xfId="3" applyFont="1" applyAlignment="1">
      <alignment vertical="center"/>
    </xf>
    <xf numFmtId="0" fontId="1" fillId="4" borderId="0" xfId="3" applyFont="1" applyFill="1" applyBorder="1"/>
    <xf numFmtId="0" fontId="1" fillId="0" borderId="0" xfId="3" applyFont="1" applyBorder="1" applyAlignment="1">
      <alignment horizontal="left"/>
    </xf>
    <xf numFmtId="0" fontId="1" fillId="0" borderId="2" xfId="3" applyFont="1" applyBorder="1" applyAlignment="1">
      <alignment vertical="center"/>
    </xf>
    <xf numFmtId="1" fontId="1" fillId="4" borderId="9" xfId="1" applyNumberFormat="1" applyFont="1" applyFill="1" applyBorder="1" applyAlignment="1">
      <alignment horizontal="center" vertical="center"/>
    </xf>
    <xf numFmtId="0" fontId="1" fillId="0" borderId="13" xfId="3" applyFont="1" applyBorder="1" applyAlignment="1">
      <alignment vertical="center"/>
    </xf>
    <xf numFmtId="167" fontId="6" fillId="0" borderId="20" xfId="3" applyNumberFormat="1" applyFont="1" applyBorder="1" applyAlignment="1">
      <alignment horizontal="center" vertical="center"/>
    </xf>
    <xf numFmtId="9" fontId="8" fillId="0" borderId="0" xfId="3" applyNumberFormat="1" applyFont="1" applyBorder="1" applyAlignment="1">
      <alignment horizontal="center" textRotation="90" wrapText="1"/>
    </xf>
    <xf numFmtId="0" fontId="1" fillId="4" borderId="0" xfId="3" applyFont="1" applyFill="1" applyBorder="1" applyAlignment="1">
      <alignment horizontal="left"/>
    </xf>
    <xf numFmtId="0" fontId="3" fillId="0" borderId="16" xfId="3" applyFont="1" applyFill="1" applyBorder="1" applyAlignment="1">
      <alignment horizontal="center" wrapText="1"/>
    </xf>
    <xf numFmtId="167" fontId="2" fillId="0" borderId="33" xfId="1" applyNumberFormat="1" applyFont="1" applyBorder="1" applyAlignment="1">
      <alignment horizontal="center" vertical="center" wrapText="1"/>
    </xf>
    <xf numFmtId="167" fontId="2" fillId="0" borderId="34" xfId="1" applyNumberFormat="1" applyFont="1" applyBorder="1" applyAlignment="1">
      <alignment horizontal="center" vertical="center" wrapText="1"/>
    </xf>
    <xf numFmtId="167" fontId="2" fillId="0" borderId="36" xfId="1" applyNumberFormat="1" applyFont="1" applyBorder="1" applyAlignment="1">
      <alignment horizontal="center" vertical="center" wrapText="1"/>
    </xf>
    <xf numFmtId="167" fontId="1" fillId="0" borderId="18" xfId="3" applyNumberFormat="1" applyFont="1" applyBorder="1" applyAlignment="1">
      <alignment horizontal="center" vertical="center"/>
    </xf>
    <xf numFmtId="167" fontId="1" fillId="5" borderId="9" xfId="4" applyNumberFormat="1" applyFont="1" applyFill="1" applyBorder="1" applyAlignment="1">
      <alignment horizontal="center" vertical="center"/>
    </xf>
    <xf numFmtId="0" fontId="2" fillId="0" borderId="0" xfId="3" applyFont="1" applyAlignment="1">
      <alignment horizontal="left"/>
    </xf>
    <xf numFmtId="0" fontId="4" fillId="0" borderId="0" xfId="3" applyFont="1"/>
    <xf numFmtId="0" fontId="4" fillId="0" borderId="0" xfId="3" applyFont="1" applyAlignment="1">
      <alignment horizontal="right"/>
    </xf>
    <xf numFmtId="0" fontId="1" fillId="0" borderId="0" xfId="3" applyFont="1" applyAlignment="1">
      <alignment horizontal="right"/>
    </xf>
    <xf numFmtId="166" fontId="2" fillId="4" borderId="0" xfId="3" applyNumberFormat="1" applyFont="1" applyFill="1" applyBorder="1" applyAlignment="1">
      <alignment horizontal="center"/>
    </xf>
    <xf numFmtId="1" fontId="1" fillId="5" borderId="9" xfId="3" applyNumberFormat="1" applyFont="1" applyFill="1" applyBorder="1" applyAlignment="1">
      <alignment horizontal="center" vertical="center"/>
    </xf>
    <xf numFmtId="0" fontId="1" fillId="5" borderId="9" xfId="3" applyFont="1" applyFill="1" applyBorder="1" applyAlignment="1">
      <alignment horizontal="center" vertical="center"/>
    </xf>
    <xf numFmtId="167" fontId="1" fillId="0" borderId="9" xfId="3" applyNumberFormat="1" applyFont="1" applyBorder="1" applyAlignment="1">
      <alignment horizontal="center" vertical="center"/>
    </xf>
    <xf numFmtId="167" fontId="1" fillId="0" borderId="0" xfId="0" applyNumberFormat="1" applyFont="1" applyAlignment="1">
      <alignment horizontal="center" vertical="center"/>
    </xf>
    <xf numFmtId="0" fontId="15" fillId="0" borderId="48" xfId="0" applyFont="1" applyBorder="1" applyAlignment="1">
      <alignment horizontal="center" vertical="center" wrapText="1"/>
    </xf>
    <xf numFmtId="0" fontId="16" fillId="0" borderId="51" xfId="0" applyFont="1" applyBorder="1" applyAlignment="1">
      <alignment horizontal="left" vertical="center" wrapText="1"/>
    </xf>
    <xf numFmtId="0" fontId="15" fillId="0" borderId="51" xfId="0" applyFont="1" applyBorder="1" applyAlignment="1">
      <alignment horizontal="center" vertical="center" wrapText="1"/>
    </xf>
    <xf numFmtId="0" fontId="1" fillId="0" borderId="2" xfId="0" applyFont="1" applyBorder="1" applyAlignment="1">
      <alignment horizontal="left" vertical="center"/>
    </xf>
    <xf numFmtId="0" fontId="2" fillId="0" borderId="0" xfId="3" applyFont="1" applyBorder="1"/>
    <xf numFmtId="168" fontId="1" fillId="4" borderId="0" xfId="1" applyNumberFormat="1" applyFont="1" applyFill="1" applyBorder="1" applyAlignment="1"/>
    <xf numFmtId="168" fontId="1" fillId="5" borderId="1" xfId="1" applyNumberFormat="1" applyFont="1" applyFill="1" applyBorder="1"/>
    <xf numFmtId="0" fontId="3" fillId="0" borderId="8" xfId="0" applyFont="1" applyBorder="1" applyAlignment="1">
      <alignment vertical="center"/>
    </xf>
    <xf numFmtId="0" fontId="3" fillId="0" borderId="7" xfId="3" applyFont="1" applyBorder="1" applyAlignment="1">
      <alignment horizontal="center" vertical="center"/>
    </xf>
    <xf numFmtId="0" fontId="2" fillId="4" borderId="13" xfId="3" applyFont="1" applyFill="1" applyBorder="1" applyAlignment="1">
      <alignment horizontal="center" vertical="center"/>
    </xf>
    <xf numFmtId="0" fontId="6" fillId="4" borderId="13" xfId="3" applyFont="1" applyFill="1" applyBorder="1" applyAlignment="1">
      <alignment horizontal="left" vertical="center"/>
    </xf>
    <xf numFmtId="0" fontId="6" fillId="4" borderId="0" xfId="0" applyFont="1" applyFill="1" applyBorder="1" applyAlignment="1">
      <alignment horizontal="center" vertical="center"/>
    </xf>
    <xf numFmtId="171" fontId="2" fillId="5" borderId="28" xfId="1" applyNumberFormat="1" applyFont="1" applyFill="1" applyBorder="1" applyAlignment="1">
      <alignment horizontal="center" vertical="center"/>
    </xf>
    <xf numFmtId="171" fontId="2" fillId="5" borderId="30" xfId="1" applyNumberFormat="1" applyFont="1" applyFill="1" applyBorder="1" applyAlignment="1">
      <alignment horizontal="center" vertical="center"/>
    </xf>
    <xf numFmtId="171" fontId="2" fillId="5" borderId="31" xfId="1" applyNumberFormat="1" applyFont="1" applyFill="1" applyBorder="1" applyAlignment="1">
      <alignment horizontal="center" vertical="center"/>
    </xf>
    <xf numFmtId="171" fontId="2" fillId="5" borderId="32" xfId="1" applyNumberFormat="1" applyFont="1" applyFill="1" applyBorder="1" applyAlignment="1">
      <alignment horizontal="center"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165" fontId="1" fillId="0" borderId="2" xfId="0" applyNumberFormat="1" applyFont="1" applyBorder="1" applyAlignment="1">
      <alignment horizontal="left" vertical="center"/>
    </xf>
    <xf numFmtId="165" fontId="1" fillId="0" borderId="3" xfId="0" applyNumberFormat="1" applyFont="1" applyBorder="1" applyAlignment="1">
      <alignment horizontal="left" vertical="center"/>
    </xf>
    <xf numFmtId="0" fontId="1" fillId="0" borderId="0" xfId="0" applyFont="1" applyAlignment="1">
      <alignment horizontal="left" vertical="center"/>
    </xf>
    <xf numFmtId="0" fontId="18" fillId="5" borderId="17" xfId="3" applyFont="1" applyFill="1" applyBorder="1" applyAlignment="1">
      <alignment horizontal="center" vertical="center"/>
    </xf>
    <xf numFmtId="0" fontId="6" fillId="6" borderId="1" xfId="0" applyFont="1" applyFill="1" applyBorder="1" applyAlignment="1">
      <alignment horizontal="center" vertical="center"/>
    </xf>
    <xf numFmtId="0" fontId="2" fillId="0" borderId="0" xfId="0" applyFont="1" applyBorder="1"/>
    <xf numFmtId="0" fontId="19" fillId="4" borderId="13" xfId="3" applyFont="1" applyFill="1" applyBorder="1"/>
    <xf numFmtId="0" fontId="1" fillId="4" borderId="54" xfId="0" applyFont="1" applyFill="1" applyBorder="1" applyAlignment="1"/>
    <xf numFmtId="0" fontId="20" fillId="5" borderId="17" xfId="3" applyFont="1" applyFill="1" applyBorder="1" applyAlignment="1">
      <alignment horizontal="center" vertical="center"/>
    </xf>
    <xf numFmtId="0" fontId="21" fillId="5" borderId="17" xfId="3" applyFont="1" applyFill="1" applyBorder="1" applyAlignment="1">
      <alignment horizontal="center" vertical="center"/>
    </xf>
    <xf numFmtId="0" fontId="2" fillId="4" borderId="0" xfId="3" applyFont="1" applyFill="1" applyBorder="1" applyAlignment="1">
      <alignment vertical="center"/>
    </xf>
    <xf numFmtId="0" fontId="2" fillId="6" borderId="2" xfId="0" applyFont="1" applyFill="1" applyBorder="1" applyAlignment="1">
      <alignment horizontal="left" vertical="center"/>
    </xf>
    <xf numFmtId="0" fontId="2" fillId="0" borderId="1" xfId="3" applyFont="1" applyBorder="1" applyAlignment="1">
      <alignment horizontal="left" vertical="center"/>
    </xf>
    <xf numFmtId="0" fontId="1" fillId="0" borderId="1" xfId="0" applyFont="1" applyBorder="1" applyAlignment="1">
      <alignment horizontal="left" vertical="center"/>
    </xf>
    <xf numFmtId="0" fontId="22" fillId="0" borderId="0" xfId="3" applyFont="1" applyFill="1" applyAlignment="1">
      <alignment vertical="center"/>
    </xf>
    <xf numFmtId="0" fontId="1" fillId="4" borderId="1" xfId="3" applyFont="1" applyFill="1" applyBorder="1" applyAlignment="1">
      <alignment horizontal="left"/>
    </xf>
    <xf numFmtId="0" fontId="1" fillId="6" borderId="1" xfId="3" applyFont="1" applyFill="1" applyBorder="1"/>
    <xf numFmtId="0" fontId="1" fillId="0" borderId="3" xfId="3" applyFont="1" applyBorder="1"/>
    <xf numFmtId="0" fontId="1" fillId="5" borderId="9" xfId="3" applyFont="1" applyFill="1" applyBorder="1"/>
    <xf numFmtId="167" fontId="1" fillId="4" borderId="9" xfId="1" applyNumberFormat="1" applyFont="1" applyFill="1" applyBorder="1" applyAlignment="1">
      <alignment horizontal="center" vertical="center"/>
    </xf>
    <xf numFmtId="0" fontId="2" fillId="0" borderId="0" xfId="3" applyFont="1" applyBorder="1" applyAlignment="1">
      <alignment vertical="center"/>
    </xf>
    <xf numFmtId="0" fontId="7" fillId="0" borderId="0" xfId="3" applyFont="1" applyBorder="1"/>
    <xf numFmtId="167" fontId="2" fillId="0" borderId="0" xfId="1" applyNumberFormat="1" applyFont="1" applyBorder="1" applyAlignment="1">
      <alignment horizontal="center" vertical="center"/>
    </xf>
    <xf numFmtId="0" fontId="3" fillId="4" borderId="0" xfId="3" applyFont="1" applyFill="1" applyBorder="1" applyAlignment="1">
      <alignment horizontal="center" vertical="center"/>
    </xf>
    <xf numFmtId="0" fontId="1" fillId="4" borderId="0" xfId="3" applyFont="1" applyFill="1" applyBorder="1" applyAlignment="1">
      <alignment horizontal="left" vertical="center"/>
    </xf>
    <xf numFmtId="0" fontId="1" fillId="4" borderId="0" xfId="3" applyFont="1" applyFill="1" applyBorder="1" applyAlignment="1">
      <alignment horizontal="center" vertical="center"/>
    </xf>
    <xf numFmtId="0" fontId="1" fillId="4" borderId="0" xfId="3" applyFont="1" applyFill="1" applyBorder="1" applyAlignment="1">
      <alignment vertical="center"/>
    </xf>
    <xf numFmtId="1" fontId="1" fillId="4" borderId="0" xfId="3" applyNumberFormat="1" applyFont="1" applyFill="1" applyBorder="1" applyAlignment="1">
      <alignment horizontal="center" vertical="center"/>
    </xf>
    <xf numFmtId="171" fontId="1" fillId="4" borderId="0" xfId="3" applyNumberFormat="1" applyFont="1" applyFill="1" applyBorder="1" applyAlignment="1">
      <alignment horizontal="center" vertical="center"/>
    </xf>
    <xf numFmtId="167" fontId="1" fillId="4" borderId="0" xfId="1" applyNumberFormat="1" applyFont="1" applyFill="1" applyBorder="1" applyAlignment="1">
      <alignment horizontal="center" vertical="center"/>
    </xf>
    <xf numFmtId="1" fontId="1" fillId="4" borderId="0" xfId="3" applyNumberFormat="1" applyFont="1" applyFill="1" applyBorder="1" applyAlignment="1">
      <alignment horizontal="center"/>
    </xf>
    <xf numFmtId="0" fontId="7" fillId="4" borderId="0" xfId="3" applyFont="1" applyFill="1" applyBorder="1"/>
    <xf numFmtId="167" fontId="2" fillId="4" borderId="0" xfId="1" applyNumberFormat="1" applyFont="1" applyFill="1" applyBorder="1" applyAlignment="1">
      <alignment horizontal="center" vertical="center"/>
    </xf>
    <xf numFmtId="9" fontId="2" fillId="4" borderId="0" xfId="3" applyNumberFormat="1" applyFont="1" applyFill="1" applyBorder="1" applyAlignment="1">
      <alignment vertical="center"/>
    </xf>
    <xf numFmtId="9" fontId="15" fillId="0" borderId="0" xfId="0" applyNumberFormat="1" applyFont="1" applyBorder="1" applyAlignment="1">
      <alignment horizontal="center" vertical="center" wrapText="1"/>
    </xf>
    <xf numFmtId="0" fontId="5" fillId="0" borderId="9" xfId="3" applyBorder="1"/>
    <xf numFmtId="0" fontId="25" fillId="0" borderId="0" xfId="0" applyFont="1"/>
    <xf numFmtId="0" fontId="10" fillId="5" borderId="9" xfId="0" applyFont="1" applyFill="1" applyBorder="1" applyAlignment="1">
      <alignment horizontal="center" vertical="center" wrapText="1"/>
    </xf>
    <xf numFmtId="167" fontId="1" fillId="5" borderId="49" xfId="1" applyNumberFormat="1" applyFont="1" applyFill="1" applyBorder="1" applyAlignment="1">
      <alignment horizontal="center" vertical="center"/>
    </xf>
    <xf numFmtId="0" fontId="8" fillId="0" borderId="0" xfId="0" applyFont="1" applyBorder="1" applyAlignment="1">
      <alignment horizontal="left" vertical="center" wrapText="1"/>
    </xf>
    <xf numFmtId="0" fontId="10" fillId="5" borderId="18" xfId="0" applyFont="1" applyFill="1" applyBorder="1" applyAlignment="1">
      <alignment horizontal="center" vertical="center" wrapText="1"/>
    </xf>
    <xf numFmtId="0" fontId="16" fillId="0" borderId="2" xfId="0" applyFont="1" applyBorder="1" applyAlignment="1">
      <alignment horizontal="left" vertical="center" wrapText="1"/>
    </xf>
    <xf numFmtId="0" fontId="15" fillId="0" borderId="52" xfId="0" applyFont="1" applyBorder="1" applyAlignment="1">
      <alignment horizontal="center" vertical="center" wrapText="1"/>
    </xf>
    <xf numFmtId="0" fontId="15" fillId="0" borderId="57" xfId="0" applyFont="1" applyBorder="1" applyAlignment="1">
      <alignment horizontal="center" vertical="center" wrapText="1"/>
    </xf>
    <xf numFmtId="166" fontId="14" fillId="4" borderId="9" xfId="0" applyNumberFormat="1" applyFont="1" applyFill="1" applyBorder="1" applyAlignment="1">
      <alignment horizontal="center" vertical="center"/>
    </xf>
    <xf numFmtId="165" fontId="1" fillId="0" borderId="37" xfId="0" applyNumberFormat="1" applyFont="1" applyBorder="1" applyAlignment="1">
      <alignment horizontal="left" vertical="center"/>
    </xf>
    <xf numFmtId="165" fontId="1" fillId="0" borderId="37" xfId="0" applyNumberFormat="1" applyFont="1" applyBorder="1" applyAlignment="1">
      <alignment horizontal="center"/>
    </xf>
    <xf numFmtId="0" fontId="1" fillId="0" borderId="37" xfId="0" applyFont="1" applyBorder="1"/>
    <xf numFmtId="0" fontId="1" fillId="0" borderId="26" xfId="0" applyFont="1" applyBorder="1"/>
    <xf numFmtId="165" fontId="1" fillId="0" borderId="28" xfId="0" applyNumberFormat="1" applyFont="1" applyBorder="1" applyAlignment="1">
      <alignment horizontal="center" vertical="center"/>
    </xf>
    <xf numFmtId="165" fontId="1" fillId="5" borderId="32" xfId="0" applyNumberFormat="1" applyFont="1" applyFill="1" applyBorder="1" applyAlignment="1">
      <alignment horizontal="center" vertical="center"/>
    </xf>
    <xf numFmtId="165" fontId="1" fillId="0" borderId="38" xfId="0" applyNumberFormat="1" applyFont="1" applyBorder="1" applyAlignment="1">
      <alignment horizontal="center"/>
    </xf>
    <xf numFmtId="0" fontId="1" fillId="0" borderId="38" xfId="0" applyFont="1" applyBorder="1"/>
    <xf numFmtId="165" fontId="1" fillId="0" borderId="24" xfId="0" applyNumberFormat="1" applyFont="1" applyBorder="1" applyAlignment="1">
      <alignment horizontal="center" vertical="center"/>
    </xf>
    <xf numFmtId="165" fontId="1" fillId="5" borderId="27" xfId="0" applyNumberFormat="1" applyFont="1" applyFill="1" applyBorder="1" applyAlignment="1">
      <alignment horizontal="center" vertical="center"/>
    </xf>
    <xf numFmtId="167" fontId="14" fillId="0" borderId="9" xfId="0" applyNumberFormat="1" applyFont="1" applyBorder="1" applyAlignment="1">
      <alignment horizontal="center" vertical="center"/>
    </xf>
    <xf numFmtId="167" fontId="14" fillId="0" borderId="32" xfId="0" applyNumberFormat="1" applyFont="1" applyBorder="1" applyAlignment="1">
      <alignment horizontal="center" vertical="center"/>
    </xf>
    <xf numFmtId="0" fontId="10"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1" fillId="0" borderId="8" xfId="0" applyFont="1" applyBorder="1" applyAlignment="1">
      <alignment horizontal="left" vertical="center"/>
    </xf>
    <xf numFmtId="0" fontId="1" fillId="0" borderId="2" xfId="0" applyFont="1" applyBorder="1" applyAlignment="1">
      <alignment horizontal="left" vertical="center"/>
    </xf>
    <xf numFmtId="0" fontId="9" fillId="0" borderId="9" xfId="0" applyFont="1" applyBorder="1" applyAlignment="1">
      <alignment horizontal="center" vertical="center" wrapText="1"/>
    </xf>
    <xf numFmtId="0" fontId="9" fillId="4" borderId="0" xfId="0" applyFont="1" applyFill="1" applyBorder="1" applyAlignment="1">
      <alignment horizontal="left" vertical="center" wrapText="1"/>
    </xf>
    <xf numFmtId="0" fontId="15" fillId="0" borderId="18" xfId="0" applyFont="1" applyBorder="1" applyAlignment="1">
      <alignment horizontal="center" vertical="center" wrapText="1"/>
    </xf>
    <xf numFmtId="171" fontId="2" fillId="5" borderId="47" xfId="1" applyNumberFormat="1" applyFont="1" applyFill="1" applyBorder="1" applyAlignment="1">
      <alignment horizontal="center" vertical="center"/>
    </xf>
    <xf numFmtId="167" fontId="2" fillId="0" borderId="60" xfId="1" applyNumberFormat="1" applyFont="1" applyBorder="1" applyAlignment="1">
      <alignment horizontal="center" vertical="center" wrapText="1"/>
    </xf>
    <xf numFmtId="0" fontId="9" fillId="4" borderId="51" xfId="0" applyFont="1" applyFill="1" applyBorder="1" applyAlignment="1">
      <alignment horizontal="left" vertical="center" wrapText="1"/>
    </xf>
    <xf numFmtId="0" fontId="9" fillId="0" borderId="16" xfId="0" applyFont="1" applyBorder="1" applyAlignment="1">
      <alignment horizontal="left" vertical="center" wrapText="1"/>
    </xf>
    <xf numFmtId="0" fontId="30" fillId="0" borderId="19" xfId="3" applyFont="1" applyBorder="1" applyAlignment="1">
      <alignment horizontal="center" vertical="center" wrapText="1"/>
    </xf>
    <xf numFmtId="0" fontId="30" fillId="0" borderId="9" xfId="3" applyFont="1" applyBorder="1" applyAlignment="1">
      <alignment horizontal="center" vertical="center" wrapText="1"/>
    </xf>
    <xf numFmtId="0" fontId="22" fillId="0" borderId="0" xfId="3" applyFont="1" applyFill="1" applyAlignment="1">
      <alignment horizontal="left" vertical="center"/>
    </xf>
    <xf numFmtId="0" fontId="1" fillId="0" borderId="0" xfId="3" applyFont="1" applyFill="1" applyBorder="1"/>
    <xf numFmtId="166" fontId="2" fillId="0" borderId="0" xfId="3" applyNumberFormat="1" applyFont="1" applyFill="1" applyBorder="1" applyAlignment="1">
      <alignment horizontal="center"/>
    </xf>
    <xf numFmtId="171" fontId="2" fillId="0" borderId="64" xfId="1" applyNumberFormat="1" applyFont="1" applyFill="1" applyBorder="1" applyAlignment="1">
      <alignment horizontal="center" vertical="center"/>
    </xf>
    <xf numFmtId="0" fontId="10" fillId="0" borderId="65" xfId="5" applyFont="1" applyBorder="1" applyAlignment="1">
      <alignment horizontal="left" vertical="center" wrapText="1"/>
    </xf>
    <xf numFmtId="0" fontId="10" fillId="0" borderId="66" xfId="5" applyFont="1" applyBorder="1" applyAlignment="1">
      <alignment horizontal="left" vertical="center" wrapText="1"/>
    </xf>
    <xf numFmtId="0" fontId="10" fillId="0" borderId="67" xfId="5" applyFont="1" applyBorder="1" applyAlignment="1">
      <alignment horizontal="left" vertical="center" wrapText="1"/>
    </xf>
    <xf numFmtId="0" fontId="32" fillId="8" borderId="16" xfId="5" applyFont="1" applyFill="1" applyBorder="1" applyAlignment="1">
      <alignment horizontal="center" vertical="center" wrapText="1"/>
    </xf>
    <xf numFmtId="0" fontId="15" fillId="0" borderId="44" xfId="5" applyFont="1" applyBorder="1" applyAlignment="1">
      <alignment horizontal="center" vertical="center" wrapText="1"/>
    </xf>
    <xf numFmtId="171" fontId="2" fillId="0" borderId="27" xfId="1" applyNumberFormat="1" applyFont="1" applyFill="1" applyBorder="1" applyAlignment="1">
      <alignment horizontal="center" vertical="center"/>
    </xf>
    <xf numFmtId="0" fontId="33" fillId="0" borderId="24" xfId="5" applyFont="1" applyBorder="1" applyAlignment="1">
      <alignment horizontal="left" vertical="center" wrapText="1"/>
    </xf>
    <xf numFmtId="0" fontId="33" fillId="0" borderId="38" xfId="5" applyFont="1" applyBorder="1" applyAlignment="1">
      <alignment horizontal="left" vertical="center" wrapText="1"/>
    </xf>
    <xf numFmtId="0" fontId="33" fillId="0" borderId="16" xfId="5" applyFont="1" applyBorder="1" applyAlignment="1">
      <alignment horizontal="left" vertical="center" wrapText="1"/>
    </xf>
    <xf numFmtId="0" fontId="34" fillId="8" borderId="16" xfId="5" applyFont="1" applyFill="1" applyBorder="1" applyAlignment="1">
      <alignment horizontal="center" vertical="center" wrapText="1"/>
    </xf>
    <xf numFmtId="0" fontId="9" fillId="4" borderId="51" xfId="5" applyFont="1" applyFill="1" applyBorder="1" applyAlignment="1">
      <alignment horizontal="left" vertical="center" wrapText="1"/>
    </xf>
    <xf numFmtId="171" fontId="36" fillId="8" borderId="16" xfId="5" applyNumberFormat="1" applyFont="1" applyFill="1" applyBorder="1" applyAlignment="1">
      <alignment horizontal="center" vertical="center" wrapText="1"/>
    </xf>
    <xf numFmtId="0" fontId="9" fillId="4" borderId="0" xfId="5" applyFont="1" applyFill="1" applyBorder="1" applyAlignment="1">
      <alignment horizontal="left" vertical="center" wrapText="1"/>
    </xf>
    <xf numFmtId="0" fontId="9" fillId="0" borderId="9" xfId="5" applyFont="1" applyBorder="1" applyAlignment="1">
      <alignment horizontal="center" vertical="center" wrapText="1"/>
    </xf>
    <xf numFmtId="0" fontId="1" fillId="0" borderId="42" xfId="3" applyFont="1" applyFill="1" applyBorder="1" applyAlignment="1"/>
    <xf numFmtId="0" fontId="1" fillId="0" borderId="0" xfId="5" applyFont="1" applyFill="1" applyBorder="1" applyAlignment="1"/>
    <xf numFmtId="0" fontId="2" fillId="6" borderId="2" xfId="5" applyFont="1" applyFill="1" applyBorder="1" applyAlignment="1">
      <alignment horizontal="left" vertical="center"/>
    </xf>
    <xf numFmtId="0" fontId="1" fillId="0" borderId="2" xfId="5" applyFont="1" applyBorder="1"/>
    <xf numFmtId="0" fontId="1" fillId="0" borderId="2" xfId="5" applyFont="1" applyBorder="1" applyAlignment="1">
      <alignment horizontal="left" vertical="center"/>
    </xf>
    <xf numFmtId="0" fontId="1" fillId="0" borderId="0" xfId="5" applyFont="1" applyFill="1"/>
    <xf numFmtId="0" fontId="1" fillId="0" borderId="1" xfId="5" applyFont="1" applyBorder="1"/>
    <xf numFmtId="0" fontId="1" fillId="0" borderId="1" xfId="5" applyFont="1" applyBorder="1" applyAlignment="1">
      <alignment horizontal="left" vertical="center"/>
    </xf>
    <xf numFmtId="0" fontId="1" fillId="0" borderId="0" xfId="5" applyFont="1"/>
    <xf numFmtId="0" fontId="1" fillId="0" borderId="54" xfId="5" applyFont="1" applyFill="1" applyBorder="1" applyAlignment="1"/>
    <xf numFmtId="0" fontId="1" fillId="4" borderId="0" xfId="5" applyFont="1" applyFill="1"/>
    <xf numFmtId="0" fontId="1" fillId="0" borderId="0" xfId="5" applyFont="1" applyFill="1" applyBorder="1"/>
    <xf numFmtId="0" fontId="1" fillId="0" borderId="0" xfId="5" applyFont="1" applyBorder="1"/>
    <xf numFmtId="0" fontId="2" fillId="0" borderId="0" xfId="5" applyFont="1" applyBorder="1"/>
    <xf numFmtId="0" fontId="6" fillId="6" borderId="1" xfId="5" applyFont="1" applyFill="1" applyBorder="1" applyAlignment="1">
      <alignment horizontal="center" vertical="center"/>
    </xf>
    <xf numFmtId="0" fontId="2" fillId="0" borderId="0" xfId="5" applyFont="1" applyFill="1" applyBorder="1" applyAlignment="1">
      <alignment vertical="center"/>
    </xf>
    <xf numFmtId="0" fontId="1" fillId="0" borderId="1" xfId="5" applyFont="1" applyFill="1" applyBorder="1"/>
    <xf numFmtId="0" fontId="6" fillId="0" borderId="0" xfId="5" applyFont="1" applyFill="1" applyBorder="1" applyAlignment="1">
      <alignment horizontal="center" vertical="center"/>
    </xf>
    <xf numFmtId="0" fontId="1" fillId="0" borderId="0" xfId="5" applyFont="1" applyAlignment="1">
      <alignment horizontal="left" vertical="center"/>
    </xf>
    <xf numFmtId="167" fontId="2" fillId="0" borderId="60" xfId="1" applyNumberFormat="1" applyFont="1" applyBorder="1" applyAlignment="1">
      <alignment horizontal="center" vertical="center" wrapText="1"/>
    </xf>
    <xf numFmtId="0" fontId="1" fillId="0" borderId="2" xfId="0" applyFont="1" applyBorder="1" applyAlignment="1">
      <alignment horizontal="left" vertical="center"/>
    </xf>
    <xf numFmtId="0" fontId="9" fillId="0" borderId="3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1" xfId="0" applyFont="1" applyBorder="1" applyAlignment="1">
      <alignment horizontal="left" vertical="center" wrapText="1"/>
    </xf>
    <xf numFmtId="0" fontId="9" fillId="0" borderId="27" xfId="0" applyFont="1" applyBorder="1" applyAlignment="1">
      <alignment horizontal="left" vertical="center" wrapText="1"/>
    </xf>
    <xf numFmtId="0" fontId="22" fillId="0" borderId="0" xfId="0" applyFont="1"/>
    <xf numFmtId="167" fontId="2" fillId="0" borderId="35" xfId="1" applyNumberFormat="1" applyFont="1" applyBorder="1" applyAlignment="1">
      <alignment horizontal="center" vertical="center" wrapText="1"/>
    </xf>
    <xf numFmtId="0" fontId="1" fillId="0" borderId="2"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5" fillId="0" borderId="29" xfId="3" applyFont="1" applyBorder="1" applyAlignment="1">
      <alignment horizontal="center" vertical="center" wrapText="1"/>
    </xf>
    <xf numFmtId="0" fontId="8" fillId="0" borderId="39" xfId="3" applyFont="1" applyBorder="1" applyAlignment="1">
      <alignment vertical="center" textRotation="90" wrapText="1"/>
    </xf>
    <xf numFmtId="0" fontId="14" fillId="0" borderId="2" xfId="0" applyFont="1" applyBorder="1" applyAlignment="1">
      <alignment horizontal="left" vertical="center"/>
    </xf>
    <xf numFmtId="0" fontId="39" fillId="0" borderId="5" xfId="5" applyFont="1" applyBorder="1" applyAlignment="1">
      <alignment horizontal="left" vertical="center" wrapText="1"/>
    </xf>
    <xf numFmtId="0" fontId="37" fillId="0" borderId="0" xfId="5" applyFont="1" applyBorder="1" applyAlignment="1">
      <alignment horizontal="left" vertical="center" wrapText="1"/>
    </xf>
    <xf numFmtId="0" fontId="37" fillId="0" borderId="6" xfId="5" applyFont="1" applyBorder="1" applyAlignment="1">
      <alignment horizontal="left" vertical="center" wrapText="1"/>
    </xf>
    <xf numFmtId="0" fontId="14" fillId="0" borderId="8" xfId="0" applyFont="1" applyFill="1" applyBorder="1" applyAlignment="1">
      <alignment horizontal="left" vertical="center"/>
    </xf>
    <xf numFmtId="0" fontId="37" fillId="0" borderId="6" xfId="5" applyFont="1" applyBorder="1" applyAlignment="1">
      <alignment horizontal="left" vertical="center" wrapText="1"/>
    </xf>
    <xf numFmtId="0" fontId="15" fillId="0" borderId="0" xfId="5" applyFont="1" applyBorder="1" applyAlignment="1">
      <alignment horizontal="center" vertical="center" wrapText="1"/>
    </xf>
    <xf numFmtId="0" fontId="15" fillId="0" borderId="6" xfId="5" applyFont="1" applyBorder="1" applyAlignment="1">
      <alignment horizontal="center" vertical="center" wrapText="1"/>
    </xf>
    <xf numFmtId="171" fontId="2" fillId="0" borderId="47" xfId="1" applyNumberFormat="1" applyFont="1" applyFill="1" applyBorder="1" applyAlignment="1">
      <alignment horizontal="center" vertical="center"/>
    </xf>
    <xf numFmtId="167" fontId="2" fillId="0" borderId="35" xfId="1" applyNumberFormat="1" applyFont="1" applyBorder="1" applyAlignment="1">
      <alignment horizontal="center" vertical="center" wrapText="1"/>
    </xf>
    <xf numFmtId="167" fontId="2" fillId="0" borderId="60" xfId="1" applyNumberFormat="1" applyFont="1" applyBorder="1" applyAlignment="1">
      <alignment horizontal="center" vertical="center" wrapText="1"/>
    </xf>
    <xf numFmtId="167" fontId="2" fillId="0" borderId="50" xfId="1" applyNumberFormat="1" applyFont="1" applyBorder="1" applyAlignment="1">
      <alignment horizontal="center" vertical="center" wrapText="1"/>
    </xf>
    <xf numFmtId="0" fontId="39" fillId="0" borderId="5" xfId="5" applyFont="1" applyBorder="1" applyAlignment="1">
      <alignment horizontal="left" vertical="center" wrapText="1"/>
    </xf>
    <xf numFmtId="0" fontId="37" fillId="0" borderId="0" xfId="5" applyFont="1" applyBorder="1" applyAlignment="1">
      <alignment horizontal="left" vertical="center" wrapText="1"/>
    </xf>
    <xf numFmtId="0" fontId="37" fillId="0" borderId="6" xfId="5" applyFont="1" applyBorder="1" applyAlignment="1">
      <alignment horizontal="left" vertical="center" wrapText="1"/>
    </xf>
    <xf numFmtId="0" fontId="37" fillId="0" borderId="21" xfId="5" applyFont="1" applyBorder="1" applyAlignment="1">
      <alignment horizontal="left" vertical="center" wrapText="1"/>
    </xf>
    <xf numFmtId="0" fontId="37" fillId="0" borderId="48" xfId="5" applyFont="1" applyBorder="1" applyAlignment="1">
      <alignment horizontal="left" vertical="center" wrapText="1"/>
    </xf>
    <xf numFmtId="0" fontId="37" fillId="0" borderId="22" xfId="5" applyFont="1" applyBorder="1" applyAlignment="1">
      <alignment horizontal="left" vertical="center" wrapText="1"/>
    </xf>
    <xf numFmtId="0" fontId="2" fillId="3" borderId="14" xfId="3" applyFont="1" applyFill="1" applyBorder="1" applyAlignment="1">
      <alignment horizontal="left" vertical="center"/>
    </xf>
    <xf numFmtId="0" fontId="2" fillId="3" borderId="13" xfId="3" applyFont="1" applyFill="1" applyBorder="1" applyAlignment="1">
      <alignment horizontal="left" vertical="center"/>
    </xf>
    <xf numFmtId="0" fontId="2" fillId="3" borderId="10" xfId="3" applyFont="1" applyFill="1" applyBorder="1" applyAlignment="1">
      <alignment horizontal="left" vertical="center"/>
    </xf>
    <xf numFmtId="0" fontId="6" fillId="7" borderId="14" xfId="5" applyFont="1" applyFill="1" applyBorder="1" applyAlignment="1">
      <alignment horizontal="left" vertical="center"/>
    </xf>
    <xf numFmtId="0" fontId="6" fillId="7" borderId="10" xfId="5" applyFont="1" applyFill="1" applyBorder="1" applyAlignment="1">
      <alignment horizontal="left" vertical="center"/>
    </xf>
    <xf numFmtId="0" fontId="15" fillId="0" borderId="44" xfId="5" applyFont="1" applyBorder="1" applyAlignment="1">
      <alignment horizontal="center" vertical="center" wrapText="1"/>
    </xf>
    <xf numFmtId="0" fontId="15" fillId="0" borderId="29" xfId="5" applyFont="1" applyBorder="1" applyAlignment="1">
      <alignment horizontal="center" vertical="center" wrapText="1"/>
    </xf>
    <xf numFmtId="0" fontId="1" fillId="0" borderId="42" xfId="3" applyFont="1" applyFill="1" applyBorder="1" applyAlignment="1">
      <alignment horizontal="center"/>
    </xf>
    <xf numFmtId="0" fontId="33" fillId="0" borderId="23" xfId="5" applyFont="1" applyBorder="1" applyAlignment="1">
      <alignment horizontal="left" vertical="center" wrapText="1"/>
    </xf>
    <xf numFmtId="0" fontId="33" fillId="0" borderId="38" xfId="5" applyFont="1" applyBorder="1" applyAlignment="1">
      <alignment horizontal="left" vertical="center" wrapText="1"/>
    </xf>
    <xf numFmtId="9" fontId="40" fillId="0" borderId="7" xfId="6" applyFont="1" applyBorder="1" applyAlignment="1">
      <alignment horizontal="center" vertical="center" wrapText="1"/>
    </xf>
    <xf numFmtId="9" fontId="40" fillId="0" borderId="1" xfId="6" applyFont="1" applyBorder="1" applyAlignment="1">
      <alignment horizontal="center" vertical="center" wrapText="1"/>
    </xf>
    <xf numFmtId="9" fontId="40" fillId="0" borderId="12" xfId="6" applyFont="1" applyBorder="1" applyAlignment="1">
      <alignment horizontal="center" vertical="center" wrapText="1"/>
    </xf>
    <xf numFmtId="9" fontId="9" fillId="0" borderId="7" xfId="6" applyFont="1" applyBorder="1" applyAlignment="1">
      <alignment horizontal="center" vertical="center" wrapText="1"/>
    </xf>
    <xf numFmtId="9" fontId="9" fillId="0" borderId="12" xfId="6" applyFont="1" applyBorder="1" applyAlignment="1">
      <alignment horizontal="center" vertical="center" wrapText="1"/>
    </xf>
    <xf numFmtId="0" fontId="2" fillId="0" borderId="45" xfId="3" applyFont="1" applyBorder="1" applyAlignment="1">
      <alignment horizontal="center" vertical="center" textRotation="90" wrapText="1"/>
    </xf>
    <xf numFmtId="0" fontId="2" fillId="0" borderId="46" xfId="3" applyFont="1" applyBorder="1" applyAlignment="1">
      <alignment horizontal="center" vertical="center" textRotation="90" wrapText="1"/>
    </xf>
    <xf numFmtId="0" fontId="2" fillId="0" borderId="53" xfId="3" applyFont="1" applyBorder="1" applyAlignment="1">
      <alignment horizontal="center" vertical="center" textRotation="90" wrapText="1"/>
    </xf>
    <xf numFmtId="171" fontId="35" fillId="0" borderId="31" xfId="1" applyNumberFormat="1" applyFont="1" applyFill="1" applyBorder="1" applyAlignment="1">
      <alignment horizontal="center" vertical="center"/>
    </xf>
    <xf numFmtId="171" fontId="35" fillId="0" borderId="47" xfId="1" applyNumberFormat="1" applyFont="1" applyFill="1" applyBorder="1" applyAlignment="1">
      <alignment horizontal="center" vertical="center"/>
    </xf>
    <xf numFmtId="171" fontId="35" fillId="0" borderId="49" xfId="1" applyNumberFormat="1" applyFont="1" applyFill="1" applyBorder="1" applyAlignment="1">
      <alignment horizontal="center" vertical="center"/>
    </xf>
    <xf numFmtId="0" fontId="22" fillId="0" borderId="0" xfId="3" applyFont="1" applyFill="1" applyAlignment="1">
      <alignment horizontal="left" vertical="center"/>
    </xf>
    <xf numFmtId="0" fontId="6" fillId="7" borderId="14" xfId="3" applyFont="1" applyFill="1" applyBorder="1" applyAlignment="1">
      <alignment horizontal="left" vertical="center"/>
    </xf>
    <xf numFmtId="0" fontId="6" fillId="7" borderId="10" xfId="3" applyFont="1" applyFill="1" applyBorder="1" applyAlignment="1">
      <alignment horizontal="left" vertical="center"/>
    </xf>
    <xf numFmtId="0" fontId="6" fillId="6" borderId="1" xfId="5" applyFont="1" applyFill="1" applyBorder="1" applyAlignment="1">
      <alignment horizontal="left" vertical="center"/>
    </xf>
    <xf numFmtId="0" fontId="6" fillId="3" borderId="14" xfId="3" applyFont="1" applyFill="1" applyBorder="1" applyAlignment="1">
      <alignment horizontal="left" vertical="center"/>
    </xf>
    <xf numFmtId="0" fontId="6" fillId="3" borderId="13" xfId="3" applyFont="1" applyFill="1" applyBorder="1" applyAlignment="1">
      <alignment horizontal="left" vertical="center"/>
    </xf>
    <xf numFmtId="0" fontId="6" fillId="3" borderId="10" xfId="3" applyFont="1" applyFill="1" applyBorder="1" applyAlignment="1">
      <alignment horizontal="left" vertical="center"/>
    </xf>
    <xf numFmtId="0" fontId="2" fillId="0" borderId="69" xfId="3" applyFont="1" applyBorder="1" applyAlignment="1">
      <alignment horizontal="center" vertical="center" textRotation="90" wrapText="1"/>
    </xf>
    <xf numFmtId="0" fontId="2" fillId="0" borderId="61" xfId="3" applyFont="1" applyBorder="1" applyAlignment="1">
      <alignment horizontal="center" vertical="center" textRotation="90" wrapText="1"/>
    </xf>
    <xf numFmtId="0" fontId="2" fillId="0" borderId="62" xfId="3" applyFont="1" applyBorder="1" applyAlignment="1">
      <alignment horizontal="center" vertical="center" textRotation="90" wrapText="1"/>
    </xf>
    <xf numFmtId="167" fontId="2" fillId="0" borderId="52" xfId="1" applyNumberFormat="1" applyFont="1" applyBorder="1" applyAlignment="1">
      <alignment horizontal="center" vertical="center" wrapText="1"/>
    </xf>
    <xf numFmtId="167" fontId="2" fillId="0" borderId="63" xfId="1" applyNumberFormat="1" applyFont="1" applyBorder="1" applyAlignment="1">
      <alignment horizontal="center" vertical="center" wrapText="1"/>
    </xf>
    <xf numFmtId="0" fontId="10" fillId="0" borderId="68" xfId="5" applyFont="1" applyBorder="1" applyAlignment="1">
      <alignment horizontal="left" vertical="center" wrapText="1"/>
    </xf>
    <xf numFmtId="0" fontId="10" fillId="0" borderId="66" xfId="5" applyFont="1" applyBorder="1" applyAlignment="1">
      <alignment horizontal="left" vertical="center" wrapText="1"/>
    </xf>
    <xf numFmtId="0" fontId="40" fillId="0" borderId="15" xfId="5" applyFont="1" applyBorder="1" applyAlignment="1">
      <alignment horizontal="center" vertical="center" wrapText="1"/>
    </xf>
    <xf numFmtId="0" fontId="40" fillId="0" borderId="4" xfId="5" applyFont="1" applyBorder="1" applyAlignment="1">
      <alignment horizontal="center" vertical="center" wrapText="1"/>
    </xf>
    <xf numFmtId="0" fontId="40" fillId="0" borderId="11" xfId="5" applyFont="1" applyBorder="1" applyAlignment="1">
      <alignment horizontal="center" vertical="center" wrapText="1"/>
    </xf>
    <xf numFmtId="0" fontId="9" fillId="0" borderId="15" xfId="5" applyFont="1" applyBorder="1" applyAlignment="1">
      <alignment horizontal="center" vertical="center" wrapText="1"/>
    </xf>
    <xf numFmtId="0" fontId="9" fillId="0" borderId="11" xfId="5" applyFont="1" applyBorder="1" applyAlignment="1">
      <alignment horizontal="center" vertical="center" wrapText="1"/>
    </xf>
    <xf numFmtId="0" fontId="34" fillId="8" borderId="18" xfId="5" applyFont="1" applyFill="1" applyBorder="1" applyAlignment="1">
      <alignment horizontal="center" vertical="center" wrapText="1"/>
    </xf>
    <xf numFmtId="0" fontId="15" fillId="0" borderId="9" xfId="5" applyFont="1" applyBorder="1" applyAlignment="1">
      <alignment horizontal="center" vertical="center" wrapText="1"/>
    </xf>
    <xf numFmtId="171" fontId="2" fillId="0" borderId="31" xfId="1" applyNumberFormat="1" applyFont="1" applyFill="1" applyBorder="1" applyAlignment="1">
      <alignment horizontal="center" vertical="center"/>
    </xf>
    <xf numFmtId="171" fontId="2" fillId="0" borderId="47" xfId="1" applyNumberFormat="1" applyFont="1" applyFill="1" applyBorder="1" applyAlignment="1">
      <alignment horizontal="center" vertical="center"/>
    </xf>
    <xf numFmtId="171" fontId="2" fillId="0" borderId="30" xfId="1" applyNumberFormat="1" applyFont="1" applyFill="1" applyBorder="1" applyAlignment="1">
      <alignment horizontal="center" vertical="center"/>
    </xf>
    <xf numFmtId="0" fontId="1" fillId="0" borderId="8" xfId="0" applyFont="1" applyBorder="1" applyAlignment="1">
      <alignment horizontal="left" vertical="center" wrapText="1"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6" fillId="6" borderId="1" xfId="0" applyFont="1" applyFill="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6" fillId="7" borderId="14" xfId="0" applyFont="1" applyFill="1" applyBorder="1" applyAlignment="1">
      <alignment horizontal="left" vertical="center"/>
    </xf>
    <xf numFmtId="0" fontId="6" fillId="7" borderId="10" xfId="0" applyFont="1" applyFill="1" applyBorder="1" applyAlignment="1">
      <alignment horizontal="left" vertical="center"/>
    </xf>
    <xf numFmtId="0" fontId="1" fillId="0" borderId="8" xfId="0" applyFont="1" applyBorder="1" applyAlignment="1">
      <alignment horizontal="left" vertical="center" shrinkToFit="1"/>
    </xf>
    <xf numFmtId="0" fontId="27" fillId="0" borderId="9" xfId="3" applyFont="1" applyBorder="1" applyAlignment="1">
      <alignment horizontal="left" vertical="center" wrapText="1"/>
    </xf>
    <xf numFmtId="0" fontId="31" fillId="0" borderId="9" xfId="3" applyFont="1" applyBorder="1" applyAlignment="1">
      <alignment horizontal="left" vertical="center" wrapText="1"/>
    </xf>
    <xf numFmtId="0" fontId="28" fillId="0" borderId="16" xfId="3" applyFont="1" applyBorder="1" applyAlignment="1">
      <alignment horizontal="left" vertical="center" wrapText="1"/>
    </xf>
    <xf numFmtId="0" fontId="16" fillId="0" borderId="16" xfId="3" applyFont="1" applyBorder="1" applyAlignment="1">
      <alignment horizontal="left" vertical="center" wrapText="1"/>
    </xf>
    <xf numFmtId="0" fontId="30" fillId="0" borderId="19" xfId="3" applyFont="1" applyBorder="1" applyAlignment="1">
      <alignment horizontal="left" vertical="center" wrapText="1"/>
    </xf>
    <xf numFmtId="0" fontId="31" fillId="0" borderId="19" xfId="3" applyFont="1" applyBorder="1" applyAlignment="1">
      <alignment horizontal="left" vertical="center" wrapText="1"/>
    </xf>
    <xf numFmtId="0" fontId="12" fillId="0" borderId="25" xfId="3" applyFont="1" applyBorder="1" applyAlignment="1">
      <alignment horizontal="left" vertical="center" wrapText="1"/>
    </xf>
    <xf numFmtId="0" fontId="9" fillId="0" borderId="37" xfId="3" applyFont="1" applyBorder="1" applyAlignment="1">
      <alignment horizontal="left" vertical="center" wrapText="1"/>
    </xf>
    <xf numFmtId="0" fontId="9" fillId="0" borderId="26" xfId="3" applyFont="1" applyBorder="1" applyAlignment="1">
      <alignment horizontal="left" vertical="center" wrapText="1"/>
    </xf>
    <xf numFmtId="0" fontId="9" fillId="0" borderId="25" xfId="3" applyFont="1" applyBorder="1" applyAlignment="1">
      <alignment horizontal="left" vertical="center" wrapText="1"/>
    </xf>
    <xf numFmtId="0" fontId="8" fillId="0" borderId="45" xfId="3" applyFont="1" applyBorder="1" applyAlignment="1">
      <alignment horizontal="center" vertical="center" textRotation="90" wrapText="1"/>
    </xf>
    <xf numFmtId="0" fontId="8" fillId="0" borderId="53" xfId="3" applyFont="1" applyBorder="1" applyAlignment="1">
      <alignment horizontal="center" vertical="center" textRotation="90" wrapText="1"/>
    </xf>
    <xf numFmtId="0" fontId="8" fillId="0" borderId="39" xfId="3" applyFont="1" applyBorder="1" applyAlignment="1">
      <alignment horizontal="center" vertical="center" textRotation="90" wrapText="1"/>
    </xf>
    <xf numFmtId="0" fontId="8" fillId="0" borderId="40" xfId="3" applyFont="1" applyBorder="1" applyAlignment="1">
      <alignment horizontal="center" vertical="center" textRotation="90" wrapText="1"/>
    </xf>
    <xf numFmtId="171" fontId="29" fillId="5" borderId="31" xfId="1" applyNumberFormat="1" applyFont="1" applyFill="1" applyBorder="1" applyAlignment="1">
      <alignment horizontal="center" vertical="center"/>
    </xf>
    <xf numFmtId="171" fontId="29" fillId="5" borderId="47" xfId="1" applyNumberFormat="1" applyFont="1" applyFill="1" applyBorder="1" applyAlignment="1">
      <alignment horizontal="center" vertical="center"/>
    </xf>
    <xf numFmtId="171" fontId="29" fillId="5" borderId="49" xfId="1" applyNumberFormat="1" applyFont="1" applyFill="1" applyBorder="1" applyAlignment="1">
      <alignment horizontal="center" vertical="center"/>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9" fillId="0" borderId="48" xfId="0" applyFont="1" applyBorder="1" applyAlignment="1">
      <alignment horizontal="left" vertical="center" wrapText="1"/>
    </xf>
    <xf numFmtId="0" fontId="15" fillId="0" borderId="29" xfId="0" applyFont="1" applyBorder="1" applyAlignment="1">
      <alignment horizontal="center" vertical="center" wrapText="1"/>
    </xf>
    <xf numFmtId="0" fontId="15" fillId="0" borderId="43" xfId="0" applyFont="1" applyBorder="1" applyAlignment="1">
      <alignment horizontal="center" vertical="center" wrapText="1"/>
    </xf>
    <xf numFmtId="0" fontId="24" fillId="0" borderId="59" xfId="0" applyFont="1" applyBorder="1" applyAlignment="1">
      <alignment horizontal="left" vertical="center" indent="1"/>
    </xf>
    <xf numFmtId="0" fontId="24" fillId="0" borderId="37" xfId="0" applyFont="1" applyBorder="1" applyAlignment="1">
      <alignment horizontal="left" vertical="center" indent="1"/>
    </xf>
    <xf numFmtId="0" fontId="24" fillId="0" borderId="26" xfId="0" applyFont="1" applyBorder="1" applyAlignment="1">
      <alignment horizontal="left" vertical="center" indent="1"/>
    </xf>
    <xf numFmtId="0" fontId="1" fillId="0" borderId="40" xfId="0" applyFont="1" applyBorder="1" applyAlignment="1">
      <alignment horizontal="left" vertical="center" indent="1"/>
    </xf>
    <xf numFmtId="0" fontId="1" fillId="0" borderId="9" xfId="0" applyFont="1" applyBorder="1" applyAlignment="1">
      <alignment horizontal="left" vertical="center" indent="1"/>
    </xf>
    <xf numFmtId="0" fontId="1" fillId="0" borderId="40" xfId="0" applyFont="1" applyBorder="1" applyAlignment="1">
      <alignment horizontal="left" vertical="center" wrapText="1" indent="1" shrinkToFit="1"/>
    </xf>
    <xf numFmtId="0" fontId="1" fillId="0" borderId="9" xfId="0" applyFont="1" applyBorder="1" applyAlignment="1">
      <alignment horizontal="left" vertical="center" wrapText="1" indent="1" shrinkToFit="1"/>
    </xf>
    <xf numFmtId="0" fontId="1" fillId="0" borderId="41" xfId="0" applyFont="1" applyBorder="1" applyAlignment="1">
      <alignment horizontal="left" vertical="center" indent="1"/>
    </xf>
    <xf numFmtId="0" fontId="1" fillId="0" borderId="16" xfId="0" applyFont="1" applyBorder="1" applyAlignment="1">
      <alignment horizontal="left" vertical="center" indent="1"/>
    </xf>
    <xf numFmtId="0" fontId="8" fillId="0" borderId="14"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0" xfId="0" applyFont="1" applyBorder="1" applyAlignment="1">
      <alignment horizontal="left" vertical="center" wrapText="1" indent="1"/>
    </xf>
    <xf numFmtId="0" fontId="23" fillId="0" borderId="59" xfId="0" applyFont="1" applyBorder="1" applyAlignment="1">
      <alignment horizontal="left" vertical="center" wrapText="1" indent="1"/>
    </xf>
    <xf numFmtId="0" fontId="23" fillId="0" borderId="37" xfId="0" applyFont="1" applyBorder="1" applyAlignment="1">
      <alignment horizontal="left" vertical="center" wrapText="1" indent="1"/>
    </xf>
    <xf numFmtId="1" fontId="27" fillId="4" borderId="8" xfId="1" applyNumberFormat="1" applyFont="1" applyFill="1" applyBorder="1" applyAlignment="1">
      <alignment horizontal="center" vertical="center" wrapText="1"/>
    </xf>
    <xf numFmtId="1" fontId="27" fillId="4" borderId="3" xfId="1" applyNumberFormat="1" applyFont="1" applyFill="1" applyBorder="1" applyAlignment="1">
      <alignment horizontal="center" vertical="center"/>
    </xf>
    <xf numFmtId="0" fontId="10" fillId="0" borderId="58"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55" xfId="3" applyFont="1" applyBorder="1" applyAlignment="1">
      <alignment horizontal="left" vertical="center"/>
    </xf>
    <xf numFmtId="0" fontId="1" fillId="0" borderId="38" xfId="3" applyFont="1" applyBorder="1" applyAlignment="1">
      <alignment horizontal="left" vertical="center"/>
    </xf>
    <xf numFmtId="0" fontId="26" fillId="0" borderId="56" xfId="0" applyFont="1" applyBorder="1" applyAlignment="1">
      <alignment horizontal="left" vertical="top" wrapText="1"/>
    </xf>
    <xf numFmtId="0" fontId="26" fillId="0" borderId="2" xfId="0" applyFont="1" applyBorder="1" applyAlignment="1">
      <alignment horizontal="left" vertical="top" wrapText="1"/>
    </xf>
    <xf numFmtId="0" fontId="9" fillId="0" borderId="52"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0" xfId="0" applyFont="1" applyBorder="1" applyAlignment="1">
      <alignment horizontal="center" vertical="center" wrapText="1"/>
    </xf>
    <xf numFmtId="0" fontId="9" fillId="0" borderId="69" xfId="0" applyFont="1" applyBorder="1" applyAlignment="1">
      <alignment horizontal="center" vertical="center" wrapText="1"/>
    </xf>
    <xf numFmtId="0" fontId="0" fillId="0" borderId="0" xfId="0" applyAlignment="1"/>
    <xf numFmtId="0" fontId="0" fillId="0" borderId="54" xfId="0" applyBorder="1" applyAlignment="1"/>
    <xf numFmtId="0" fontId="0" fillId="0" borderId="62" xfId="0" applyBorder="1" applyAlignment="1"/>
    <xf numFmtId="0" fontId="0" fillId="0" borderId="51" xfId="0" applyBorder="1" applyAlignment="1"/>
    <xf numFmtId="0" fontId="0" fillId="0" borderId="63" xfId="0" applyBorder="1" applyAlignment="1"/>
    <xf numFmtId="0" fontId="21" fillId="5" borderId="10" xfId="3" applyFont="1" applyFill="1" applyBorder="1" applyAlignment="1">
      <alignment horizontal="center" vertical="center"/>
    </xf>
    <xf numFmtId="0" fontId="9" fillId="0" borderId="0" xfId="0" applyFont="1" applyBorder="1" applyAlignment="1">
      <alignment horizontal="left" vertical="center" wrapText="1"/>
    </xf>
    <xf numFmtId="0" fontId="3" fillId="0" borderId="42" xfId="3" applyFont="1" applyFill="1" applyBorder="1" applyAlignment="1">
      <alignment horizontal="center" wrapText="1"/>
    </xf>
    <xf numFmtId="0" fontId="30" fillId="0" borderId="71" xfId="3" applyFont="1" applyFill="1" applyBorder="1" applyAlignment="1">
      <alignment horizontal="center" vertical="center" wrapText="1"/>
    </xf>
    <xf numFmtId="0" fontId="27" fillId="0" borderId="71" xfId="3" applyFont="1" applyBorder="1" applyAlignment="1">
      <alignment horizontal="left" vertical="center" wrapText="1"/>
    </xf>
    <xf numFmtId="171" fontId="42" fillId="5" borderId="47" xfId="1" applyNumberFormat="1" applyFont="1" applyFill="1" applyBorder="1" applyAlignment="1">
      <alignment horizontal="center" vertical="center"/>
    </xf>
    <xf numFmtId="171" fontId="42" fillId="5" borderId="49" xfId="1" applyNumberFormat="1" applyFont="1" applyFill="1" applyBorder="1" applyAlignment="1">
      <alignment horizontal="center" vertical="center"/>
    </xf>
    <xf numFmtId="0" fontId="27" fillId="0" borderId="72" xfId="3" applyFont="1" applyBorder="1" applyAlignment="1">
      <alignment horizontal="left" vertical="center" wrapText="1"/>
    </xf>
    <xf numFmtId="0" fontId="8" fillId="0" borderId="17" xfId="3" applyFont="1" applyBorder="1" applyAlignment="1">
      <alignment horizontal="left" vertical="center" textRotation="90" wrapText="1"/>
    </xf>
    <xf numFmtId="0" fontId="8" fillId="0" borderId="35" xfId="3" applyFont="1" applyBorder="1" applyAlignment="1">
      <alignment horizontal="center" vertical="center" textRotation="90" wrapText="1"/>
    </xf>
    <xf numFmtId="0" fontId="8" fillId="0" borderId="60" xfId="3" applyFont="1" applyBorder="1" applyAlignment="1">
      <alignment horizontal="center" vertical="center" textRotation="90" wrapText="1"/>
    </xf>
    <xf numFmtId="0" fontId="8" fillId="0" borderId="50" xfId="3" applyFont="1" applyBorder="1" applyAlignment="1">
      <alignment horizontal="center" vertical="center" textRotation="90" wrapText="1"/>
    </xf>
  </cellXfs>
  <cellStyles count="7">
    <cellStyle name="Comma" xfId="1" builtinId="3"/>
    <cellStyle name="Dezimal 2" xfId="2" xr:uid="{00000000-0005-0000-0000-000001000000}"/>
    <cellStyle name="Dezimal 2 2" xfId="4" xr:uid="{00000000-0005-0000-0000-000002000000}"/>
    <cellStyle name="Normal" xfId="0" builtinId="0"/>
    <cellStyle name="Normal 2" xfId="5" xr:uid="{00000000-0005-0000-0000-000004000000}"/>
    <cellStyle name="Per cent" xfId="6" builtinId="5"/>
    <cellStyle name="Standard 2" xfId="3" xr:uid="{00000000-0005-0000-0000-000005000000}"/>
  </cellStyles>
  <dxfs count="0"/>
  <tableStyles count="0" defaultTableStyle="TableStyleMedium9"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45982</xdr:colOff>
      <xdr:row>14</xdr:row>
      <xdr:rowOff>791183</xdr:rowOff>
    </xdr:from>
    <xdr:to>
      <xdr:col>8</xdr:col>
      <xdr:colOff>1116723</xdr:colOff>
      <xdr:row>14</xdr:row>
      <xdr:rowOff>1149335</xdr:rowOff>
    </xdr:to>
    <xdr:pic>
      <xdr:nvPicPr>
        <xdr:cNvPr id="3" name="Picture 2">
          <a:extLst>
            <a:ext uri="{FF2B5EF4-FFF2-40B4-BE49-F238E27FC236}">
              <a16:creationId xmlns:a16="http://schemas.microsoft.com/office/drawing/2014/main" id="{C1E8D689-E012-4EEE-8600-81E88A46A519}"/>
            </a:ext>
          </a:extLst>
        </xdr:cNvPr>
        <xdr:cNvPicPr>
          <a:picLocks noChangeAspect="1"/>
        </xdr:cNvPicPr>
      </xdr:nvPicPr>
      <xdr:blipFill>
        <a:blip xmlns:r="http://schemas.openxmlformats.org/officeDocument/2006/relationships" r:embed="rId1"/>
        <a:stretch>
          <a:fillRect/>
        </a:stretch>
      </xdr:blipFill>
      <xdr:spPr>
        <a:xfrm>
          <a:off x="426982" y="5317200"/>
          <a:ext cx="4716517" cy="358152"/>
        </a:xfrm>
        <a:prstGeom prst="rect">
          <a:avLst/>
        </a:prstGeom>
      </xdr:spPr>
    </xdr:pic>
    <xdr:clientData/>
  </xdr:twoCellAnchor>
  <xdr:twoCellAnchor editAs="oneCell">
    <xdr:from>
      <xdr:col>1</xdr:col>
      <xdr:colOff>39414</xdr:colOff>
      <xdr:row>15</xdr:row>
      <xdr:rowOff>1024758</xdr:rowOff>
    </xdr:from>
    <xdr:to>
      <xdr:col>7</xdr:col>
      <xdr:colOff>52815</xdr:colOff>
      <xdr:row>15</xdr:row>
      <xdr:rowOff>1488943</xdr:rowOff>
    </xdr:to>
    <xdr:pic>
      <xdr:nvPicPr>
        <xdr:cNvPr id="4" name="Picture 3" descr="A white rectangular box with black text&#10;&#10;Description automatically generated">
          <a:extLst>
            <a:ext uri="{FF2B5EF4-FFF2-40B4-BE49-F238E27FC236}">
              <a16:creationId xmlns:a16="http://schemas.microsoft.com/office/drawing/2014/main" id="{18389566-C73E-4E89-8FCB-295CBF781C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414" y="6752896"/>
          <a:ext cx="3192780" cy="46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105603</xdr:colOff>
      <xdr:row>14</xdr:row>
      <xdr:rowOff>904875</xdr:rowOff>
    </xdr:from>
    <xdr:to>
      <xdr:col>8</xdr:col>
      <xdr:colOff>334203</xdr:colOff>
      <xdr:row>14</xdr:row>
      <xdr:rowOff>1276350</xdr:rowOff>
    </xdr:to>
    <xdr:pic>
      <xdr:nvPicPr>
        <xdr:cNvPr id="4" name="Picture 3">
          <a:extLst>
            <a:ext uri="{FF2B5EF4-FFF2-40B4-BE49-F238E27FC236}">
              <a16:creationId xmlns:a16="http://schemas.microsoft.com/office/drawing/2014/main" id="{13EAEA23-C29F-48AF-A966-C7846D5E5A85}"/>
            </a:ext>
          </a:extLst>
        </xdr:cNvPr>
        <xdr:cNvPicPr/>
      </xdr:nvPicPr>
      <xdr:blipFill>
        <a:blip xmlns:r="http://schemas.openxmlformats.org/officeDocument/2006/relationships" r:embed="rId1"/>
        <a:stretch>
          <a:fillRect/>
        </a:stretch>
      </xdr:blipFill>
      <xdr:spPr>
        <a:xfrm>
          <a:off x="486603" y="5418897"/>
          <a:ext cx="3881230" cy="371475"/>
        </a:xfrm>
        <a:prstGeom prst="rect">
          <a:avLst/>
        </a:prstGeom>
      </xdr:spPr>
    </xdr:pic>
    <xdr:clientData/>
  </xdr:twoCellAnchor>
  <xdr:twoCellAnchor editAs="oneCell">
    <xdr:from>
      <xdr:col>1</xdr:col>
      <xdr:colOff>82826</xdr:colOff>
      <xdr:row>15</xdr:row>
      <xdr:rowOff>1167847</xdr:rowOff>
    </xdr:from>
    <xdr:to>
      <xdr:col>7</xdr:col>
      <xdr:colOff>240195</xdr:colOff>
      <xdr:row>15</xdr:row>
      <xdr:rowOff>1681369</xdr:rowOff>
    </xdr:to>
    <xdr:pic>
      <xdr:nvPicPr>
        <xdr:cNvPr id="5" name="Picture 4" descr="A white rectangular box with black text&#10;&#10;Description automatically generated">
          <a:extLst>
            <a:ext uri="{FF2B5EF4-FFF2-40B4-BE49-F238E27FC236}">
              <a16:creationId xmlns:a16="http://schemas.microsoft.com/office/drawing/2014/main" id="{93265BDA-A44A-4163-96D1-F24F04E9074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826" y="7098195"/>
          <a:ext cx="3346173" cy="513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14</xdr:row>
      <xdr:rowOff>962025</xdr:rowOff>
    </xdr:from>
    <xdr:to>
      <xdr:col>8</xdr:col>
      <xdr:colOff>318880</xdr:colOff>
      <xdr:row>14</xdr:row>
      <xdr:rowOff>1333500</xdr:rowOff>
    </xdr:to>
    <xdr:pic>
      <xdr:nvPicPr>
        <xdr:cNvPr id="4" name="Picture 3">
          <a:extLst>
            <a:ext uri="{FF2B5EF4-FFF2-40B4-BE49-F238E27FC236}">
              <a16:creationId xmlns:a16="http://schemas.microsoft.com/office/drawing/2014/main" id="{1C5D1EC7-FCFC-4F90-837A-4BCF70B1A220}"/>
            </a:ext>
          </a:extLst>
        </xdr:cNvPr>
        <xdr:cNvPicPr/>
      </xdr:nvPicPr>
      <xdr:blipFill>
        <a:blip xmlns:r="http://schemas.openxmlformats.org/officeDocument/2006/relationships" r:embed="rId1"/>
        <a:stretch>
          <a:fillRect/>
        </a:stretch>
      </xdr:blipFill>
      <xdr:spPr>
        <a:xfrm>
          <a:off x="457200" y="5486400"/>
          <a:ext cx="3881230" cy="371475"/>
        </a:xfrm>
        <a:prstGeom prst="rect">
          <a:avLst/>
        </a:prstGeom>
      </xdr:spPr>
    </xdr:pic>
    <xdr:clientData/>
  </xdr:twoCellAnchor>
  <xdr:twoCellAnchor editAs="oneCell">
    <xdr:from>
      <xdr:col>1</xdr:col>
      <xdr:colOff>57150</xdr:colOff>
      <xdr:row>15</xdr:row>
      <xdr:rowOff>1181100</xdr:rowOff>
    </xdr:from>
    <xdr:to>
      <xdr:col>7</xdr:col>
      <xdr:colOff>231498</xdr:colOff>
      <xdr:row>15</xdr:row>
      <xdr:rowOff>1694622</xdr:rowOff>
    </xdr:to>
    <xdr:pic>
      <xdr:nvPicPr>
        <xdr:cNvPr id="5" name="Picture 4" descr="A white rectangular box with black text&#10;&#10;Description automatically generated">
          <a:extLst>
            <a:ext uri="{FF2B5EF4-FFF2-40B4-BE49-F238E27FC236}">
              <a16:creationId xmlns:a16="http://schemas.microsoft.com/office/drawing/2014/main" id="{781FAC4F-EEF5-4D01-8927-E5FAF2D73A6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7124700"/>
          <a:ext cx="3346173" cy="513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M34"/>
  <sheetViews>
    <sheetView zoomScale="115" zoomScaleNormal="115" zoomScalePageLayoutView="60" workbookViewId="0">
      <selection activeCell="Q13" sqref="Q13"/>
    </sheetView>
  </sheetViews>
  <sheetFormatPr defaultColWidth="7" defaultRowHeight="13.5" x14ac:dyDescent="0.3"/>
  <cols>
    <col min="1" max="1" width="5.81640625" style="48" customWidth="1"/>
    <col min="2" max="2" width="3.453125" style="48" customWidth="1"/>
    <col min="3" max="3" width="7.54296875" style="48" customWidth="1"/>
    <col min="4" max="4" width="10.1796875" style="48" customWidth="1"/>
    <col min="5" max="5" width="12.54296875" style="48" customWidth="1"/>
    <col min="6" max="6" width="9.1796875" style="48" customWidth="1"/>
    <col min="7" max="7" width="11.1796875" style="48" customWidth="1"/>
    <col min="8" max="8" width="10.81640625" style="48" customWidth="1"/>
    <col min="9" max="9" width="0.81640625" style="48" customWidth="1"/>
    <col min="10" max="10" width="16.81640625" style="48" customWidth="1"/>
    <col min="11" max="12" width="7.1796875" style="48" customWidth="1"/>
    <col min="13" max="13" width="10.453125" style="48" customWidth="1"/>
    <col min="14" max="243" width="7" style="48"/>
    <col min="244" max="244" width="5.81640625" style="48" customWidth="1"/>
    <col min="245" max="246" width="7" style="48"/>
    <col min="247" max="247" width="2.81640625" style="48" customWidth="1"/>
    <col min="248" max="250" width="7.1796875" style="48" customWidth="1"/>
    <col min="251" max="251" width="7" style="48" customWidth="1"/>
    <col min="252" max="254" width="7.1796875" style="48" customWidth="1"/>
    <col min="255" max="255" width="10.453125" style="48" customWidth="1"/>
    <col min="256" max="256" width="7.1796875" style="48" customWidth="1"/>
    <col min="257" max="499" width="7" style="48"/>
    <col min="500" max="500" width="5.81640625" style="48" customWidth="1"/>
    <col min="501" max="502" width="7" style="48"/>
    <col min="503" max="503" width="2.81640625" style="48" customWidth="1"/>
    <col min="504" max="506" width="7.1796875" style="48" customWidth="1"/>
    <col min="507" max="507" width="7" style="48" customWidth="1"/>
    <col min="508" max="510" width="7.1796875" style="48" customWidth="1"/>
    <col min="511" max="511" width="10.453125" style="48" customWidth="1"/>
    <col min="512" max="512" width="7.1796875" style="48" customWidth="1"/>
    <col min="513" max="755" width="7" style="48"/>
    <col min="756" max="756" width="5.81640625" style="48" customWidth="1"/>
    <col min="757" max="758" width="7" style="48"/>
    <col min="759" max="759" width="2.81640625" style="48" customWidth="1"/>
    <col min="760" max="762" width="7.1796875" style="48" customWidth="1"/>
    <col min="763" max="763" width="7" style="48" customWidth="1"/>
    <col min="764" max="766" width="7.1796875" style="48" customWidth="1"/>
    <col min="767" max="767" width="10.453125" style="48" customWidth="1"/>
    <col min="768" max="768" width="7.1796875" style="48" customWidth="1"/>
    <col min="769" max="1011" width="7" style="48"/>
    <col min="1012" max="1012" width="5.81640625" style="48" customWidth="1"/>
    <col min="1013" max="1014" width="7" style="48"/>
    <col min="1015" max="1015" width="2.81640625" style="48" customWidth="1"/>
    <col min="1016" max="1018" width="7.1796875" style="48" customWidth="1"/>
    <col min="1019" max="1019" width="7" style="48" customWidth="1"/>
    <col min="1020" max="1022" width="7.1796875" style="48" customWidth="1"/>
    <col min="1023" max="1023" width="10.453125" style="48" customWidth="1"/>
    <col min="1024" max="1024" width="7.1796875" style="48" customWidth="1"/>
    <col min="1025" max="1267" width="7" style="48"/>
    <col min="1268" max="1268" width="5.81640625" style="48" customWidth="1"/>
    <col min="1269" max="1270" width="7" style="48"/>
    <col min="1271" max="1271" width="2.81640625" style="48" customWidth="1"/>
    <col min="1272" max="1274" width="7.1796875" style="48" customWidth="1"/>
    <col min="1275" max="1275" width="7" style="48" customWidth="1"/>
    <col min="1276" max="1278" width="7.1796875" style="48" customWidth="1"/>
    <col min="1279" max="1279" width="10.453125" style="48" customWidth="1"/>
    <col min="1280" max="1280" width="7.1796875" style="48" customWidth="1"/>
    <col min="1281" max="1523" width="7" style="48"/>
    <col min="1524" max="1524" width="5.81640625" style="48" customWidth="1"/>
    <col min="1525" max="1526" width="7" style="48"/>
    <col min="1527" max="1527" width="2.81640625" style="48" customWidth="1"/>
    <col min="1528" max="1530" width="7.1796875" style="48" customWidth="1"/>
    <col min="1531" max="1531" width="7" style="48" customWidth="1"/>
    <col min="1532" max="1534" width="7.1796875" style="48" customWidth="1"/>
    <col min="1535" max="1535" width="10.453125" style="48" customWidth="1"/>
    <col min="1536" max="1536" width="7.1796875" style="48" customWidth="1"/>
    <col min="1537" max="1779" width="7" style="48"/>
    <col min="1780" max="1780" width="5.81640625" style="48" customWidth="1"/>
    <col min="1781" max="1782" width="7" style="48"/>
    <col min="1783" max="1783" width="2.81640625" style="48" customWidth="1"/>
    <col min="1784" max="1786" width="7.1796875" style="48" customWidth="1"/>
    <col min="1787" max="1787" width="7" style="48" customWidth="1"/>
    <col min="1788" max="1790" width="7.1796875" style="48" customWidth="1"/>
    <col min="1791" max="1791" width="10.453125" style="48" customWidth="1"/>
    <col min="1792" max="1792" width="7.1796875" style="48" customWidth="1"/>
    <col min="1793" max="2035" width="7" style="48"/>
    <col min="2036" max="2036" width="5.81640625" style="48" customWidth="1"/>
    <col min="2037" max="2038" width="7" style="48"/>
    <col min="2039" max="2039" width="2.81640625" style="48" customWidth="1"/>
    <col min="2040" max="2042" width="7.1796875" style="48" customWidth="1"/>
    <col min="2043" max="2043" width="7" style="48" customWidth="1"/>
    <col min="2044" max="2046" width="7.1796875" style="48" customWidth="1"/>
    <col min="2047" max="2047" width="10.453125" style="48" customWidth="1"/>
    <col min="2048" max="2048" width="7.1796875" style="48" customWidth="1"/>
    <col min="2049" max="2291" width="7" style="48"/>
    <col min="2292" max="2292" width="5.81640625" style="48" customWidth="1"/>
    <col min="2293" max="2294" width="7" style="48"/>
    <col min="2295" max="2295" width="2.81640625" style="48" customWidth="1"/>
    <col min="2296" max="2298" width="7.1796875" style="48" customWidth="1"/>
    <col min="2299" max="2299" width="7" style="48" customWidth="1"/>
    <col min="2300" max="2302" width="7.1796875" style="48" customWidth="1"/>
    <col min="2303" max="2303" width="10.453125" style="48" customWidth="1"/>
    <col min="2304" max="2304" width="7.1796875" style="48" customWidth="1"/>
    <col min="2305" max="2547" width="7" style="48"/>
    <col min="2548" max="2548" width="5.81640625" style="48" customWidth="1"/>
    <col min="2549" max="2550" width="7" style="48"/>
    <col min="2551" max="2551" width="2.81640625" style="48" customWidth="1"/>
    <col min="2552" max="2554" width="7.1796875" style="48" customWidth="1"/>
    <col min="2555" max="2555" width="7" style="48" customWidth="1"/>
    <col min="2556" max="2558" width="7.1796875" style="48" customWidth="1"/>
    <col min="2559" max="2559" width="10.453125" style="48" customWidth="1"/>
    <col min="2560" max="2560" width="7.1796875" style="48" customWidth="1"/>
    <col min="2561" max="2803" width="7" style="48"/>
    <col min="2804" max="2804" width="5.81640625" style="48" customWidth="1"/>
    <col min="2805" max="2806" width="7" style="48"/>
    <col min="2807" max="2807" width="2.81640625" style="48" customWidth="1"/>
    <col min="2808" max="2810" width="7.1796875" style="48" customWidth="1"/>
    <col min="2811" max="2811" width="7" style="48" customWidth="1"/>
    <col min="2812" max="2814" width="7.1796875" style="48" customWidth="1"/>
    <col min="2815" max="2815" width="10.453125" style="48" customWidth="1"/>
    <col min="2816" max="2816" width="7.1796875" style="48" customWidth="1"/>
    <col min="2817" max="3059" width="7" style="48"/>
    <col min="3060" max="3060" width="5.81640625" style="48" customWidth="1"/>
    <col min="3061" max="3062" width="7" style="48"/>
    <col min="3063" max="3063" width="2.81640625" style="48" customWidth="1"/>
    <col min="3064" max="3066" width="7.1796875" style="48" customWidth="1"/>
    <col min="3067" max="3067" width="7" style="48" customWidth="1"/>
    <col min="3068" max="3070" width="7.1796875" style="48" customWidth="1"/>
    <col min="3071" max="3071" width="10.453125" style="48" customWidth="1"/>
    <col min="3072" max="3072" width="7.1796875" style="48" customWidth="1"/>
    <col min="3073" max="3315" width="7" style="48"/>
    <col min="3316" max="3316" width="5.81640625" style="48" customWidth="1"/>
    <col min="3317" max="3318" width="7" style="48"/>
    <col min="3319" max="3319" width="2.81640625" style="48" customWidth="1"/>
    <col min="3320" max="3322" width="7.1796875" style="48" customWidth="1"/>
    <col min="3323" max="3323" width="7" style="48" customWidth="1"/>
    <col min="3324" max="3326" width="7.1796875" style="48" customWidth="1"/>
    <col min="3327" max="3327" width="10.453125" style="48" customWidth="1"/>
    <col min="3328" max="3328" width="7.1796875" style="48" customWidth="1"/>
    <col min="3329" max="3571" width="7" style="48"/>
    <col min="3572" max="3572" width="5.81640625" style="48" customWidth="1"/>
    <col min="3573" max="3574" width="7" style="48"/>
    <col min="3575" max="3575" width="2.81640625" style="48" customWidth="1"/>
    <col min="3576" max="3578" width="7.1796875" style="48" customWidth="1"/>
    <col min="3579" max="3579" width="7" style="48" customWidth="1"/>
    <col min="3580" max="3582" width="7.1796875" style="48" customWidth="1"/>
    <col min="3583" max="3583" width="10.453125" style="48" customWidth="1"/>
    <col min="3584" max="3584" width="7.1796875" style="48" customWidth="1"/>
    <col min="3585" max="3827" width="7" style="48"/>
    <col min="3828" max="3828" width="5.81640625" style="48" customWidth="1"/>
    <col min="3829" max="3830" width="7" style="48"/>
    <col min="3831" max="3831" width="2.81640625" style="48" customWidth="1"/>
    <col min="3832" max="3834" width="7.1796875" style="48" customWidth="1"/>
    <col min="3835" max="3835" width="7" style="48" customWidth="1"/>
    <col min="3836" max="3838" width="7.1796875" style="48" customWidth="1"/>
    <col min="3839" max="3839" width="10.453125" style="48" customWidth="1"/>
    <col min="3840" max="3840" width="7.1796875" style="48" customWidth="1"/>
    <col min="3841" max="4083" width="7" style="48"/>
    <col min="4084" max="4084" width="5.81640625" style="48" customWidth="1"/>
    <col min="4085" max="4086" width="7" style="48"/>
    <col min="4087" max="4087" width="2.81640625" style="48" customWidth="1"/>
    <col min="4088" max="4090" width="7.1796875" style="48" customWidth="1"/>
    <col min="4091" max="4091" width="7" style="48" customWidth="1"/>
    <col min="4092" max="4094" width="7.1796875" style="48" customWidth="1"/>
    <col min="4095" max="4095" width="10.453125" style="48" customWidth="1"/>
    <col min="4096" max="4096" width="7.1796875" style="48" customWidth="1"/>
    <col min="4097" max="4339" width="7" style="48"/>
    <col min="4340" max="4340" width="5.81640625" style="48" customWidth="1"/>
    <col min="4341" max="4342" width="7" style="48"/>
    <col min="4343" max="4343" width="2.81640625" style="48" customWidth="1"/>
    <col min="4344" max="4346" width="7.1796875" style="48" customWidth="1"/>
    <col min="4347" max="4347" width="7" style="48" customWidth="1"/>
    <col min="4348" max="4350" width="7.1796875" style="48" customWidth="1"/>
    <col min="4351" max="4351" width="10.453125" style="48" customWidth="1"/>
    <col min="4352" max="4352" width="7.1796875" style="48" customWidth="1"/>
    <col min="4353" max="4595" width="7" style="48"/>
    <col min="4596" max="4596" width="5.81640625" style="48" customWidth="1"/>
    <col min="4597" max="4598" width="7" style="48"/>
    <col min="4599" max="4599" width="2.81640625" style="48" customWidth="1"/>
    <col min="4600" max="4602" width="7.1796875" style="48" customWidth="1"/>
    <col min="4603" max="4603" width="7" style="48" customWidth="1"/>
    <col min="4604" max="4606" width="7.1796875" style="48" customWidth="1"/>
    <col min="4607" max="4607" width="10.453125" style="48" customWidth="1"/>
    <col min="4608" max="4608" width="7.1796875" style="48" customWidth="1"/>
    <col min="4609" max="4851" width="7" style="48"/>
    <col min="4852" max="4852" width="5.81640625" style="48" customWidth="1"/>
    <col min="4853" max="4854" width="7" style="48"/>
    <col min="4855" max="4855" width="2.81640625" style="48" customWidth="1"/>
    <col min="4856" max="4858" width="7.1796875" style="48" customWidth="1"/>
    <col min="4859" max="4859" width="7" style="48" customWidth="1"/>
    <col min="4860" max="4862" width="7.1796875" style="48" customWidth="1"/>
    <col min="4863" max="4863" width="10.453125" style="48" customWidth="1"/>
    <col min="4864" max="4864" width="7.1796875" style="48" customWidth="1"/>
    <col min="4865" max="5107" width="7" style="48"/>
    <col min="5108" max="5108" width="5.81640625" style="48" customWidth="1"/>
    <col min="5109" max="5110" width="7" style="48"/>
    <col min="5111" max="5111" width="2.81640625" style="48" customWidth="1"/>
    <col min="5112" max="5114" width="7.1796875" style="48" customWidth="1"/>
    <col min="5115" max="5115" width="7" style="48" customWidth="1"/>
    <col min="5116" max="5118" width="7.1796875" style="48" customWidth="1"/>
    <col min="5119" max="5119" width="10.453125" style="48" customWidth="1"/>
    <col min="5120" max="5120" width="7.1796875" style="48" customWidth="1"/>
    <col min="5121" max="5363" width="7" style="48"/>
    <col min="5364" max="5364" width="5.81640625" style="48" customWidth="1"/>
    <col min="5365" max="5366" width="7" style="48"/>
    <col min="5367" max="5367" width="2.81640625" style="48" customWidth="1"/>
    <col min="5368" max="5370" width="7.1796875" style="48" customWidth="1"/>
    <col min="5371" max="5371" width="7" style="48" customWidth="1"/>
    <col min="5372" max="5374" width="7.1796875" style="48" customWidth="1"/>
    <col min="5375" max="5375" width="10.453125" style="48" customWidth="1"/>
    <col min="5376" max="5376" width="7.1796875" style="48" customWidth="1"/>
    <col min="5377" max="5619" width="7" style="48"/>
    <col min="5620" max="5620" width="5.81640625" style="48" customWidth="1"/>
    <col min="5621" max="5622" width="7" style="48"/>
    <col min="5623" max="5623" width="2.81640625" style="48" customWidth="1"/>
    <col min="5624" max="5626" width="7.1796875" style="48" customWidth="1"/>
    <col min="5627" max="5627" width="7" style="48" customWidth="1"/>
    <col min="5628" max="5630" width="7.1796875" style="48" customWidth="1"/>
    <col min="5631" max="5631" width="10.453125" style="48" customWidth="1"/>
    <col min="5632" max="5632" width="7.1796875" style="48" customWidth="1"/>
    <col min="5633" max="5875" width="7" style="48"/>
    <col min="5876" max="5876" width="5.81640625" style="48" customWidth="1"/>
    <col min="5877" max="5878" width="7" style="48"/>
    <col min="5879" max="5879" width="2.81640625" style="48" customWidth="1"/>
    <col min="5880" max="5882" width="7.1796875" style="48" customWidth="1"/>
    <col min="5883" max="5883" width="7" style="48" customWidth="1"/>
    <col min="5884" max="5886" width="7.1796875" style="48" customWidth="1"/>
    <col min="5887" max="5887" width="10.453125" style="48" customWidth="1"/>
    <col min="5888" max="5888" width="7.1796875" style="48" customWidth="1"/>
    <col min="5889" max="6131" width="7" style="48"/>
    <col min="6132" max="6132" width="5.81640625" style="48" customWidth="1"/>
    <col min="6133" max="6134" width="7" style="48"/>
    <col min="6135" max="6135" width="2.81640625" style="48" customWidth="1"/>
    <col min="6136" max="6138" width="7.1796875" style="48" customWidth="1"/>
    <col min="6139" max="6139" width="7" style="48" customWidth="1"/>
    <col min="6140" max="6142" width="7.1796875" style="48" customWidth="1"/>
    <col min="6143" max="6143" width="10.453125" style="48" customWidth="1"/>
    <col min="6144" max="6144" width="7.1796875" style="48" customWidth="1"/>
    <col min="6145" max="6387" width="7" style="48"/>
    <col min="6388" max="6388" width="5.81640625" style="48" customWidth="1"/>
    <col min="6389" max="6390" width="7" style="48"/>
    <col min="6391" max="6391" width="2.81640625" style="48" customWidth="1"/>
    <col min="6392" max="6394" width="7.1796875" style="48" customWidth="1"/>
    <col min="6395" max="6395" width="7" style="48" customWidth="1"/>
    <col min="6396" max="6398" width="7.1796875" style="48" customWidth="1"/>
    <col min="6399" max="6399" width="10.453125" style="48" customWidth="1"/>
    <col min="6400" max="6400" width="7.1796875" style="48" customWidth="1"/>
    <col min="6401" max="6643" width="7" style="48"/>
    <col min="6644" max="6644" width="5.81640625" style="48" customWidth="1"/>
    <col min="6645" max="6646" width="7" style="48"/>
    <col min="6647" max="6647" width="2.81640625" style="48" customWidth="1"/>
    <col min="6648" max="6650" width="7.1796875" style="48" customWidth="1"/>
    <col min="6651" max="6651" width="7" style="48" customWidth="1"/>
    <col min="6652" max="6654" width="7.1796875" style="48" customWidth="1"/>
    <col min="6655" max="6655" width="10.453125" style="48" customWidth="1"/>
    <col min="6656" max="6656" width="7.1796875" style="48" customWidth="1"/>
    <col min="6657" max="6899" width="7" style="48"/>
    <col min="6900" max="6900" width="5.81640625" style="48" customWidth="1"/>
    <col min="6901" max="6902" width="7" style="48"/>
    <col min="6903" max="6903" width="2.81640625" style="48" customWidth="1"/>
    <col min="6904" max="6906" width="7.1796875" style="48" customWidth="1"/>
    <col min="6907" max="6907" width="7" style="48" customWidth="1"/>
    <col min="6908" max="6910" width="7.1796875" style="48" customWidth="1"/>
    <col min="6911" max="6911" width="10.453125" style="48" customWidth="1"/>
    <col min="6912" max="6912" width="7.1796875" style="48" customWidth="1"/>
    <col min="6913" max="7155" width="7" style="48"/>
    <col min="7156" max="7156" width="5.81640625" style="48" customWidth="1"/>
    <col min="7157" max="7158" width="7" style="48"/>
    <col min="7159" max="7159" width="2.81640625" style="48" customWidth="1"/>
    <col min="7160" max="7162" width="7.1796875" style="48" customWidth="1"/>
    <col min="7163" max="7163" width="7" style="48" customWidth="1"/>
    <col min="7164" max="7166" width="7.1796875" style="48" customWidth="1"/>
    <col min="7167" max="7167" width="10.453125" style="48" customWidth="1"/>
    <col min="7168" max="7168" width="7.1796875" style="48" customWidth="1"/>
    <col min="7169" max="7411" width="7" style="48"/>
    <col min="7412" max="7412" width="5.81640625" style="48" customWidth="1"/>
    <col min="7413" max="7414" width="7" style="48"/>
    <col min="7415" max="7415" width="2.81640625" style="48" customWidth="1"/>
    <col min="7416" max="7418" width="7.1796875" style="48" customWidth="1"/>
    <col min="7419" max="7419" width="7" style="48" customWidth="1"/>
    <col min="7420" max="7422" width="7.1796875" style="48" customWidth="1"/>
    <col min="7423" max="7423" width="10.453125" style="48" customWidth="1"/>
    <col min="7424" max="7424" width="7.1796875" style="48" customWidth="1"/>
    <col min="7425" max="7667" width="7" style="48"/>
    <col min="7668" max="7668" width="5.81640625" style="48" customWidth="1"/>
    <col min="7669" max="7670" width="7" style="48"/>
    <col min="7671" max="7671" width="2.81640625" style="48" customWidth="1"/>
    <col min="7672" max="7674" width="7.1796875" style="48" customWidth="1"/>
    <col min="7675" max="7675" width="7" style="48" customWidth="1"/>
    <col min="7676" max="7678" width="7.1796875" style="48" customWidth="1"/>
    <col min="7679" max="7679" width="10.453125" style="48" customWidth="1"/>
    <col min="7680" max="7680" width="7.1796875" style="48" customWidth="1"/>
    <col min="7681" max="7923" width="7" style="48"/>
    <col min="7924" max="7924" width="5.81640625" style="48" customWidth="1"/>
    <col min="7925" max="7926" width="7" style="48"/>
    <col min="7927" max="7927" width="2.81640625" style="48" customWidth="1"/>
    <col min="7928" max="7930" width="7.1796875" style="48" customWidth="1"/>
    <col min="7931" max="7931" width="7" style="48" customWidth="1"/>
    <col min="7932" max="7934" width="7.1796875" style="48" customWidth="1"/>
    <col min="7935" max="7935" width="10.453125" style="48" customWidth="1"/>
    <col min="7936" max="7936" width="7.1796875" style="48" customWidth="1"/>
    <col min="7937" max="8179" width="7" style="48"/>
    <col min="8180" max="8180" width="5.81640625" style="48" customWidth="1"/>
    <col min="8181" max="8182" width="7" style="48"/>
    <col min="8183" max="8183" width="2.81640625" style="48" customWidth="1"/>
    <col min="8184" max="8186" width="7.1796875" style="48" customWidth="1"/>
    <col min="8187" max="8187" width="7" style="48" customWidth="1"/>
    <col min="8188" max="8190" width="7.1796875" style="48" customWidth="1"/>
    <col min="8191" max="8191" width="10.453125" style="48" customWidth="1"/>
    <col min="8192" max="8192" width="7.1796875" style="48" customWidth="1"/>
    <col min="8193" max="8435" width="7" style="48"/>
    <col min="8436" max="8436" width="5.81640625" style="48" customWidth="1"/>
    <col min="8437" max="8438" width="7" style="48"/>
    <col min="8439" max="8439" width="2.81640625" style="48" customWidth="1"/>
    <col min="8440" max="8442" width="7.1796875" style="48" customWidth="1"/>
    <col min="8443" max="8443" width="7" style="48" customWidth="1"/>
    <col min="8444" max="8446" width="7.1796875" style="48" customWidth="1"/>
    <col min="8447" max="8447" width="10.453125" style="48" customWidth="1"/>
    <col min="8448" max="8448" width="7.1796875" style="48" customWidth="1"/>
    <col min="8449" max="8691" width="7" style="48"/>
    <col min="8692" max="8692" width="5.81640625" style="48" customWidth="1"/>
    <col min="8693" max="8694" width="7" style="48"/>
    <col min="8695" max="8695" width="2.81640625" style="48" customWidth="1"/>
    <col min="8696" max="8698" width="7.1796875" style="48" customWidth="1"/>
    <col min="8699" max="8699" width="7" style="48" customWidth="1"/>
    <col min="8700" max="8702" width="7.1796875" style="48" customWidth="1"/>
    <col min="8703" max="8703" width="10.453125" style="48" customWidth="1"/>
    <col min="8704" max="8704" width="7.1796875" style="48" customWidth="1"/>
    <col min="8705" max="8947" width="7" style="48"/>
    <col min="8948" max="8948" width="5.81640625" style="48" customWidth="1"/>
    <col min="8949" max="8950" width="7" style="48"/>
    <col min="8951" max="8951" width="2.81640625" style="48" customWidth="1"/>
    <col min="8952" max="8954" width="7.1796875" style="48" customWidth="1"/>
    <col min="8955" max="8955" width="7" style="48" customWidth="1"/>
    <col min="8956" max="8958" width="7.1796875" style="48" customWidth="1"/>
    <col min="8959" max="8959" width="10.453125" style="48" customWidth="1"/>
    <col min="8960" max="8960" width="7.1796875" style="48" customWidth="1"/>
    <col min="8961" max="9203" width="7" style="48"/>
    <col min="9204" max="9204" width="5.81640625" style="48" customWidth="1"/>
    <col min="9205" max="9206" width="7" style="48"/>
    <col min="9207" max="9207" width="2.81640625" style="48" customWidth="1"/>
    <col min="9208" max="9210" width="7.1796875" style="48" customWidth="1"/>
    <col min="9211" max="9211" width="7" style="48" customWidth="1"/>
    <col min="9212" max="9214" width="7.1796875" style="48" customWidth="1"/>
    <col min="9215" max="9215" width="10.453125" style="48" customWidth="1"/>
    <col min="9216" max="9216" width="7.1796875" style="48" customWidth="1"/>
    <col min="9217" max="9459" width="7" style="48"/>
    <col min="9460" max="9460" width="5.81640625" style="48" customWidth="1"/>
    <col min="9461" max="9462" width="7" style="48"/>
    <col min="9463" max="9463" width="2.81640625" style="48" customWidth="1"/>
    <col min="9464" max="9466" width="7.1796875" style="48" customWidth="1"/>
    <col min="9467" max="9467" width="7" style="48" customWidth="1"/>
    <col min="9468" max="9470" width="7.1796875" style="48" customWidth="1"/>
    <col min="9471" max="9471" width="10.453125" style="48" customWidth="1"/>
    <col min="9472" max="9472" width="7.1796875" style="48" customWidth="1"/>
    <col min="9473" max="9715" width="7" style="48"/>
    <col min="9716" max="9716" width="5.81640625" style="48" customWidth="1"/>
    <col min="9717" max="9718" width="7" style="48"/>
    <col min="9719" max="9719" width="2.81640625" style="48" customWidth="1"/>
    <col min="9720" max="9722" width="7.1796875" style="48" customWidth="1"/>
    <col min="9723" max="9723" width="7" style="48" customWidth="1"/>
    <col min="9724" max="9726" width="7.1796875" style="48" customWidth="1"/>
    <col min="9727" max="9727" width="10.453125" style="48" customWidth="1"/>
    <col min="9728" max="9728" width="7.1796875" style="48" customWidth="1"/>
    <col min="9729" max="9971" width="7" style="48"/>
    <col min="9972" max="9972" width="5.81640625" style="48" customWidth="1"/>
    <col min="9973" max="9974" width="7" style="48"/>
    <col min="9975" max="9975" width="2.81640625" style="48" customWidth="1"/>
    <col min="9976" max="9978" width="7.1796875" style="48" customWidth="1"/>
    <col min="9979" max="9979" width="7" style="48" customWidth="1"/>
    <col min="9980" max="9982" width="7.1796875" style="48" customWidth="1"/>
    <col min="9983" max="9983" width="10.453125" style="48" customWidth="1"/>
    <col min="9984" max="9984" width="7.1796875" style="48" customWidth="1"/>
    <col min="9985" max="10227" width="7" style="48"/>
    <col min="10228" max="10228" width="5.81640625" style="48" customWidth="1"/>
    <col min="10229" max="10230" width="7" style="48"/>
    <col min="10231" max="10231" width="2.81640625" style="48" customWidth="1"/>
    <col min="10232" max="10234" width="7.1796875" style="48" customWidth="1"/>
    <col min="10235" max="10235" width="7" style="48" customWidth="1"/>
    <col min="10236" max="10238" width="7.1796875" style="48" customWidth="1"/>
    <col min="10239" max="10239" width="10.453125" style="48" customWidth="1"/>
    <col min="10240" max="10240" width="7.1796875" style="48" customWidth="1"/>
    <col min="10241" max="10483" width="7" style="48"/>
    <col min="10484" max="10484" width="5.81640625" style="48" customWidth="1"/>
    <col min="10485" max="10486" width="7" style="48"/>
    <col min="10487" max="10487" width="2.81640625" style="48" customWidth="1"/>
    <col min="10488" max="10490" width="7.1796875" style="48" customWidth="1"/>
    <col min="10491" max="10491" width="7" style="48" customWidth="1"/>
    <col min="10492" max="10494" width="7.1796875" style="48" customWidth="1"/>
    <col min="10495" max="10495" width="10.453125" style="48" customWidth="1"/>
    <col min="10496" max="10496" width="7.1796875" style="48" customWidth="1"/>
    <col min="10497" max="10739" width="7" style="48"/>
    <col min="10740" max="10740" width="5.81640625" style="48" customWidth="1"/>
    <col min="10741" max="10742" width="7" style="48"/>
    <col min="10743" max="10743" width="2.81640625" style="48" customWidth="1"/>
    <col min="10744" max="10746" width="7.1796875" style="48" customWidth="1"/>
    <col min="10747" max="10747" width="7" style="48" customWidth="1"/>
    <col min="10748" max="10750" width="7.1796875" style="48" customWidth="1"/>
    <col min="10751" max="10751" width="10.453125" style="48" customWidth="1"/>
    <col min="10752" max="10752" width="7.1796875" style="48" customWidth="1"/>
    <col min="10753" max="10995" width="7" style="48"/>
    <col min="10996" max="10996" width="5.81640625" style="48" customWidth="1"/>
    <col min="10997" max="10998" width="7" style="48"/>
    <col min="10999" max="10999" width="2.81640625" style="48" customWidth="1"/>
    <col min="11000" max="11002" width="7.1796875" style="48" customWidth="1"/>
    <col min="11003" max="11003" width="7" style="48" customWidth="1"/>
    <col min="11004" max="11006" width="7.1796875" style="48" customWidth="1"/>
    <col min="11007" max="11007" width="10.453125" style="48" customWidth="1"/>
    <col min="11008" max="11008" width="7.1796875" style="48" customWidth="1"/>
    <col min="11009" max="11251" width="7" style="48"/>
    <col min="11252" max="11252" width="5.81640625" style="48" customWidth="1"/>
    <col min="11253" max="11254" width="7" style="48"/>
    <col min="11255" max="11255" width="2.81640625" style="48" customWidth="1"/>
    <col min="11256" max="11258" width="7.1796875" style="48" customWidth="1"/>
    <col min="11259" max="11259" width="7" style="48" customWidth="1"/>
    <col min="11260" max="11262" width="7.1796875" style="48" customWidth="1"/>
    <col min="11263" max="11263" width="10.453125" style="48" customWidth="1"/>
    <col min="11264" max="11264" width="7.1796875" style="48" customWidth="1"/>
    <col min="11265" max="11507" width="7" style="48"/>
    <col min="11508" max="11508" width="5.81640625" style="48" customWidth="1"/>
    <col min="11509" max="11510" width="7" style="48"/>
    <col min="11511" max="11511" width="2.81640625" style="48" customWidth="1"/>
    <col min="11512" max="11514" width="7.1796875" style="48" customWidth="1"/>
    <col min="11515" max="11515" width="7" style="48" customWidth="1"/>
    <col min="11516" max="11518" width="7.1796875" style="48" customWidth="1"/>
    <col min="11519" max="11519" width="10.453125" style="48" customWidth="1"/>
    <col min="11520" max="11520" width="7.1796875" style="48" customWidth="1"/>
    <col min="11521" max="11763" width="7" style="48"/>
    <col min="11764" max="11764" width="5.81640625" style="48" customWidth="1"/>
    <col min="11765" max="11766" width="7" style="48"/>
    <col min="11767" max="11767" width="2.81640625" style="48" customWidth="1"/>
    <col min="11768" max="11770" width="7.1796875" style="48" customWidth="1"/>
    <col min="11771" max="11771" width="7" style="48" customWidth="1"/>
    <col min="11772" max="11774" width="7.1796875" style="48" customWidth="1"/>
    <col min="11775" max="11775" width="10.453125" style="48" customWidth="1"/>
    <col min="11776" max="11776" width="7.1796875" style="48" customWidth="1"/>
    <col min="11777" max="12019" width="7" style="48"/>
    <col min="12020" max="12020" width="5.81640625" style="48" customWidth="1"/>
    <col min="12021" max="12022" width="7" style="48"/>
    <col min="12023" max="12023" width="2.81640625" style="48" customWidth="1"/>
    <col min="12024" max="12026" width="7.1796875" style="48" customWidth="1"/>
    <col min="12027" max="12027" width="7" style="48" customWidth="1"/>
    <col min="12028" max="12030" width="7.1796875" style="48" customWidth="1"/>
    <col min="12031" max="12031" width="10.453125" style="48" customWidth="1"/>
    <col min="12032" max="12032" width="7.1796875" style="48" customWidth="1"/>
    <col min="12033" max="12275" width="7" style="48"/>
    <col min="12276" max="12276" width="5.81640625" style="48" customWidth="1"/>
    <col min="12277" max="12278" width="7" style="48"/>
    <col min="12279" max="12279" width="2.81640625" style="48" customWidth="1"/>
    <col min="12280" max="12282" width="7.1796875" style="48" customWidth="1"/>
    <col min="12283" max="12283" width="7" style="48" customWidth="1"/>
    <col min="12284" max="12286" width="7.1796875" style="48" customWidth="1"/>
    <col min="12287" max="12287" width="10.453125" style="48" customWidth="1"/>
    <col min="12288" max="12288" width="7.1796875" style="48" customWidth="1"/>
    <col min="12289" max="12531" width="7" style="48"/>
    <col min="12532" max="12532" width="5.81640625" style="48" customWidth="1"/>
    <col min="12533" max="12534" width="7" style="48"/>
    <col min="12535" max="12535" width="2.81640625" style="48" customWidth="1"/>
    <col min="12536" max="12538" width="7.1796875" style="48" customWidth="1"/>
    <col min="12539" max="12539" width="7" style="48" customWidth="1"/>
    <col min="12540" max="12542" width="7.1796875" style="48" customWidth="1"/>
    <col min="12543" max="12543" width="10.453125" style="48" customWidth="1"/>
    <col min="12544" max="12544" width="7.1796875" style="48" customWidth="1"/>
    <col min="12545" max="12787" width="7" style="48"/>
    <col min="12788" max="12788" width="5.81640625" style="48" customWidth="1"/>
    <col min="12789" max="12790" width="7" style="48"/>
    <col min="12791" max="12791" width="2.81640625" style="48" customWidth="1"/>
    <col min="12792" max="12794" width="7.1796875" style="48" customWidth="1"/>
    <col min="12795" max="12795" width="7" style="48" customWidth="1"/>
    <col min="12796" max="12798" width="7.1796875" style="48" customWidth="1"/>
    <col min="12799" max="12799" width="10.453125" style="48" customWidth="1"/>
    <col min="12800" max="12800" width="7.1796875" style="48" customWidth="1"/>
    <col min="12801" max="13043" width="7" style="48"/>
    <col min="13044" max="13044" width="5.81640625" style="48" customWidth="1"/>
    <col min="13045" max="13046" width="7" style="48"/>
    <col min="13047" max="13047" width="2.81640625" style="48" customWidth="1"/>
    <col min="13048" max="13050" width="7.1796875" style="48" customWidth="1"/>
    <col min="13051" max="13051" width="7" style="48" customWidth="1"/>
    <col min="13052" max="13054" width="7.1796875" style="48" customWidth="1"/>
    <col min="13055" max="13055" width="10.453125" style="48" customWidth="1"/>
    <col min="13056" max="13056" width="7.1796875" style="48" customWidth="1"/>
    <col min="13057" max="13299" width="7" style="48"/>
    <col min="13300" max="13300" width="5.81640625" style="48" customWidth="1"/>
    <col min="13301" max="13302" width="7" style="48"/>
    <col min="13303" max="13303" width="2.81640625" style="48" customWidth="1"/>
    <col min="13304" max="13306" width="7.1796875" style="48" customWidth="1"/>
    <col min="13307" max="13307" width="7" style="48" customWidth="1"/>
    <col min="13308" max="13310" width="7.1796875" style="48" customWidth="1"/>
    <col min="13311" max="13311" width="10.453125" style="48" customWidth="1"/>
    <col min="13312" max="13312" width="7.1796875" style="48" customWidth="1"/>
    <col min="13313" max="13555" width="7" style="48"/>
    <col min="13556" max="13556" width="5.81640625" style="48" customWidth="1"/>
    <col min="13557" max="13558" width="7" style="48"/>
    <col min="13559" max="13559" width="2.81640625" style="48" customWidth="1"/>
    <col min="13560" max="13562" width="7.1796875" style="48" customWidth="1"/>
    <col min="13563" max="13563" width="7" style="48" customWidth="1"/>
    <col min="13564" max="13566" width="7.1796875" style="48" customWidth="1"/>
    <col min="13567" max="13567" width="10.453125" style="48" customWidth="1"/>
    <col min="13568" max="13568" width="7.1796875" style="48" customWidth="1"/>
    <col min="13569" max="13811" width="7" style="48"/>
    <col min="13812" max="13812" width="5.81640625" style="48" customWidth="1"/>
    <col min="13813" max="13814" width="7" style="48"/>
    <col min="13815" max="13815" width="2.81640625" style="48" customWidth="1"/>
    <col min="13816" max="13818" width="7.1796875" style="48" customWidth="1"/>
    <col min="13819" max="13819" width="7" style="48" customWidth="1"/>
    <col min="13820" max="13822" width="7.1796875" style="48" customWidth="1"/>
    <col min="13823" max="13823" width="10.453125" style="48" customWidth="1"/>
    <col min="13824" max="13824" width="7.1796875" style="48" customWidth="1"/>
    <col min="13825" max="14067" width="7" style="48"/>
    <col min="14068" max="14068" width="5.81640625" style="48" customWidth="1"/>
    <col min="14069" max="14070" width="7" style="48"/>
    <col min="14071" max="14071" width="2.81640625" style="48" customWidth="1"/>
    <col min="14072" max="14074" width="7.1796875" style="48" customWidth="1"/>
    <col min="14075" max="14075" width="7" style="48" customWidth="1"/>
    <col min="14076" max="14078" width="7.1796875" style="48" customWidth="1"/>
    <col min="14079" max="14079" width="10.453125" style="48" customWidth="1"/>
    <col min="14080" max="14080" width="7.1796875" style="48" customWidth="1"/>
    <col min="14081" max="14323" width="7" style="48"/>
    <col min="14324" max="14324" width="5.81640625" style="48" customWidth="1"/>
    <col min="14325" max="14326" width="7" style="48"/>
    <col min="14327" max="14327" width="2.81640625" style="48" customWidth="1"/>
    <col min="14328" max="14330" width="7.1796875" style="48" customWidth="1"/>
    <col min="14331" max="14331" width="7" style="48" customWidth="1"/>
    <col min="14332" max="14334" width="7.1796875" style="48" customWidth="1"/>
    <col min="14335" max="14335" width="10.453125" style="48" customWidth="1"/>
    <col min="14336" max="14336" width="7.1796875" style="48" customWidth="1"/>
    <col min="14337" max="14579" width="7" style="48"/>
    <col min="14580" max="14580" width="5.81640625" style="48" customWidth="1"/>
    <col min="14581" max="14582" width="7" style="48"/>
    <col min="14583" max="14583" width="2.81640625" style="48" customWidth="1"/>
    <col min="14584" max="14586" width="7.1796875" style="48" customWidth="1"/>
    <col min="14587" max="14587" width="7" style="48" customWidth="1"/>
    <col min="14588" max="14590" width="7.1796875" style="48" customWidth="1"/>
    <col min="14591" max="14591" width="10.453125" style="48" customWidth="1"/>
    <col min="14592" max="14592" width="7.1796875" style="48" customWidth="1"/>
    <col min="14593" max="14835" width="7" style="48"/>
    <col min="14836" max="14836" width="5.81640625" style="48" customWidth="1"/>
    <col min="14837" max="14838" width="7" style="48"/>
    <col min="14839" max="14839" width="2.81640625" style="48" customWidth="1"/>
    <col min="14840" max="14842" width="7.1796875" style="48" customWidth="1"/>
    <col min="14843" max="14843" width="7" style="48" customWidth="1"/>
    <col min="14844" max="14846" width="7.1796875" style="48" customWidth="1"/>
    <col min="14847" max="14847" width="10.453125" style="48" customWidth="1"/>
    <col min="14848" max="14848" width="7.1796875" style="48" customWidth="1"/>
    <col min="14849" max="15091" width="7" style="48"/>
    <col min="15092" max="15092" width="5.81640625" style="48" customWidth="1"/>
    <col min="15093" max="15094" width="7" style="48"/>
    <col min="15095" max="15095" width="2.81640625" style="48" customWidth="1"/>
    <col min="15096" max="15098" width="7.1796875" style="48" customWidth="1"/>
    <col min="15099" max="15099" width="7" style="48" customWidth="1"/>
    <col min="15100" max="15102" width="7.1796875" style="48" customWidth="1"/>
    <col min="15103" max="15103" width="10.453125" style="48" customWidth="1"/>
    <col min="15104" max="15104" width="7.1796875" style="48" customWidth="1"/>
    <col min="15105" max="15347" width="7" style="48"/>
    <col min="15348" max="15348" width="5.81640625" style="48" customWidth="1"/>
    <col min="15349" max="15350" width="7" style="48"/>
    <col min="15351" max="15351" width="2.81640625" style="48" customWidth="1"/>
    <col min="15352" max="15354" width="7.1796875" style="48" customWidth="1"/>
    <col min="15355" max="15355" width="7" style="48" customWidth="1"/>
    <col min="15356" max="15358" width="7.1796875" style="48" customWidth="1"/>
    <col min="15359" max="15359" width="10.453125" style="48" customWidth="1"/>
    <col min="15360" max="15360" width="7.1796875" style="48" customWidth="1"/>
    <col min="15361" max="15603" width="7" style="48"/>
    <col min="15604" max="15604" width="5.81640625" style="48" customWidth="1"/>
    <col min="15605" max="15606" width="7" style="48"/>
    <col min="15607" max="15607" width="2.81640625" style="48" customWidth="1"/>
    <col min="15608" max="15610" width="7.1796875" style="48" customWidth="1"/>
    <col min="15611" max="15611" width="7" style="48" customWidth="1"/>
    <col min="15612" max="15614" width="7.1796875" style="48" customWidth="1"/>
    <col min="15615" max="15615" width="10.453125" style="48" customWidth="1"/>
    <col min="15616" max="15616" width="7.1796875" style="48" customWidth="1"/>
    <col min="15617" max="15859" width="7" style="48"/>
    <col min="15860" max="15860" width="5.81640625" style="48" customWidth="1"/>
    <col min="15861" max="15862" width="7" style="48"/>
    <col min="15863" max="15863" width="2.81640625" style="48" customWidth="1"/>
    <col min="15864" max="15866" width="7.1796875" style="48" customWidth="1"/>
    <col min="15867" max="15867" width="7" style="48" customWidth="1"/>
    <col min="15868" max="15870" width="7.1796875" style="48" customWidth="1"/>
    <col min="15871" max="15871" width="10.453125" style="48" customWidth="1"/>
    <col min="15872" max="15872" width="7.1796875" style="48" customWidth="1"/>
    <col min="15873" max="16115" width="7" style="48"/>
    <col min="16116" max="16116" width="5.81640625" style="48" customWidth="1"/>
    <col min="16117" max="16118" width="7" style="48"/>
    <col min="16119" max="16119" width="2.81640625" style="48" customWidth="1"/>
    <col min="16120" max="16122" width="7.1796875" style="48" customWidth="1"/>
    <col min="16123" max="16123" width="7" style="48" customWidth="1"/>
    <col min="16124" max="16126" width="7.1796875" style="48" customWidth="1"/>
    <col min="16127" max="16127" width="10.453125" style="48" customWidth="1"/>
    <col min="16128" max="16128" width="7.1796875" style="48" customWidth="1"/>
    <col min="16129" max="16384" width="7" style="48"/>
  </cols>
  <sheetData>
    <row r="1" spans="1:13" s="243" customFormat="1" x14ac:dyDescent="0.3">
      <c r="M1" s="243" t="s">
        <v>132</v>
      </c>
    </row>
    <row r="2" spans="1:13" s="49" customFormat="1" ht="24" customHeight="1" thickBot="1" x14ac:dyDescent="0.35">
      <c r="A2" s="307" t="s">
        <v>17</v>
      </c>
      <c r="B2" s="307"/>
      <c r="C2" s="307"/>
      <c r="D2" s="307"/>
      <c r="E2" s="307"/>
      <c r="F2" s="307"/>
      <c r="G2" s="307"/>
      <c r="H2" s="307"/>
      <c r="I2" s="307"/>
      <c r="J2" s="217"/>
      <c r="K2" s="253"/>
      <c r="L2" s="253"/>
      <c r="M2" s="253"/>
    </row>
    <row r="3" spans="1:13" s="243" customFormat="1" ht="21.75" customHeight="1" thickBot="1" x14ac:dyDescent="0.35">
      <c r="A3" s="50"/>
      <c r="B3" s="240"/>
      <c r="C3" s="240"/>
      <c r="I3" s="252"/>
      <c r="J3" s="252"/>
      <c r="K3" s="308" t="s">
        <v>48</v>
      </c>
      <c r="L3" s="309"/>
      <c r="M3" s="150"/>
    </row>
    <row r="4" spans="1:13" s="243" customFormat="1" ht="24" customHeight="1" thickBot="1" x14ac:dyDescent="0.35">
      <c r="A4" s="159" t="s">
        <v>1</v>
      </c>
      <c r="B4" s="251"/>
      <c r="C4" s="310"/>
      <c r="D4" s="310"/>
      <c r="E4" s="310"/>
      <c r="F4" s="310"/>
      <c r="G4" s="249"/>
      <c r="H4" s="240"/>
      <c r="I4" s="250"/>
      <c r="J4" s="250"/>
      <c r="K4" s="49"/>
      <c r="L4" s="49"/>
      <c r="M4" s="49"/>
    </row>
    <row r="5" spans="1:13" s="243" customFormat="1" ht="24" customHeight="1" thickBot="1" x14ac:dyDescent="0.35">
      <c r="A5" s="159" t="s">
        <v>2</v>
      </c>
      <c r="B5" s="241"/>
      <c r="C5" s="310"/>
      <c r="D5" s="310"/>
      <c r="E5" s="310"/>
      <c r="F5" s="310"/>
      <c r="G5" s="249"/>
      <c r="H5" s="246"/>
      <c r="I5" s="311" t="s">
        <v>45</v>
      </c>
      <c r="J5" s="312"/>
      <c r="K5" s="312"/>
      <c r="L5" s="313"/>
      <c r="M5" s="150"/>
    </row>
    <row r="6" spans="1:13" s="243" customFormat="1" ht="8.15" customHeight="1" thickBot="1" x14ac:dyDescent="0.35">
      <c r="A6" s="248"/>
      <c r="B6" s="247"/>
      <c r="C6" s="247"/>
      <c r="D6" s="247"/>
      <c r="E6" s="247"/>
      <c r="F6" s="247"/>
      <c r="G6" s="247"/>
      <c r="H6" s="246"/>
      <c r="I6" s="245"/>
      <c r="J6" s="245"/>
      <c r="K6" s="138"/>
      <c r="L6" s="139"/>
      <c r="M6" s="153"/>
    </row>
    <row r="7" spans="1:13" s="243" customFormat="1" ht="17.149999999999999" customHeight="1" thickBot="1" x14ac:dyDescent="0.35">
      <c r="A7" s="239" t="s">
        <v>0</v>
      </c>
      <c r="B7" s="238"/>
      <c r="C7" s="237"/>
      <c r="D7" s="237"/>
      <c r="E7" s="237"/>
      <c r="F7" s="237"/>
      <c r="G7" s="237"/>
      <c r="H7" s="244"/>
      <c r="I7" s="286" t="s">
        <v>46</v>
      </c>
      <c r="J7" s="287"/>
      <c r="K7" s="287"/>
      <c r="L7" s="288"/>
      <c r="M7" s="155"/>
    </row>
    <row r="8" spans="1:13" ht="17.149999999999999" customHeight="1" thickBot="1" x14ac:dyDescent="0.35">
      <c r="A8" s="242" t="s">
        <v>3</v>
      </c>
      <c r="B8" s="241"/>
      <c r="C8" s="237"/>
      <c r="D8" s="237"/>
      <c r="E8" s="237"/>
      <c r="F8" s="237"/>
      <c r="G8" s="237"/>
      <c r="H8" s="236"/>
      <c r="I8" s="286" t="s">
        <v>47</v>
      </c>
      <c r="J8" s="287"/>
      <c r="K8" s="287"/>
      <c r="L8" s="288"/>
      <c r="M8" s="155"/>
    </row>
    <row r="9" spans="1:13" ht="17.149999999999999" customHeight="1" thickBot="1" x14ac:dyDescent="0.35">
      <c r="A9" s="239" t="s">
        <v>4</v>
      </c>
      <c r="B9" s="238"/>
      <c r="C9" s="237"/>
      <c r="D9" s="237"/>
      <c r="E9" s="237"/>
      <c r="F9" s="237"/>
      <c r="G9" s="237"/>
      <c r="H9" s="236"/>
      <c r="I9" s="236"/>
      <c r="J9" s="236"/>
      <c r="K9" s="236"/>
      <c r="L9" s="236"/>
      <c r="M9" s="240"/>
    </row>
    <row r="10" spans="1:13" ht="17.149999999999999" customHeight="1" thickBot="1" x14ac:dyDescent="0.35">
      <c r="A10" s="239" t="s">
        <v>5</v>
      </c>
      <c r="B10" s="238"/>
      <c r="C10" s="237"/>
      <c r="D10" s="237"/>
      <c r="E10" s="237"/>
      <c r="F10" s="237"/>
      <c r="G10" s="237"/>
      <c r="H10" s="236"/>
      <c r="I10" s="236"/>
      <c r="J10" s="236"/>
      <c r="K10" s="289" t="s">
        <v>49</v>
      </c>
      <c r="L10" s="290"/>
      <c r="M10" s="156"/>
    </row>
    <row r="11" spans="1:13" ht="17.149999999999999" customHeight="1" x14ac:dyDescent="0.3">
      <c r="H11" s="79"/>
      <c r="I11" s="79"/>
      <c r="J11" s="79"/>
      <c r="K11" s="79"/>
      <c r="L11" s="79"/>
      <c r="M11" s="79"/>
    </row>
    <row r="12" spans="1:13" ht="16" customHeight="1" thickBot="1" x14ac:dyDescent="0.35">
      <c r="H12" s="79"/>
      <c r="I12" s="79"/>
      <c r="J12" s="235" t="s">
        <v>12</v>
      </c>
      <c r="K12" s="293" t="s">
        <v>86</v>
      </c>
      <c r="L12" s="293"/>
      <c r="M12" s="293"/>
    </row>
    <row r="13" spans="1:13" ht="219" customHeight="1" x14ac:dyDescent="0.3">
      <c r="A13" s="301" t="s">
        <v>116</v>
      </c>
      <c r="B13" s="284" t="s">
        <v>117</v>
      </c>
      <c r="C13" s="284"/>
      <c r="D13" s="284"/>
      <c r="E13" s="284"/>
      <c r="F13" s="284"/>
      <c r="G13" s="284"/>
      <c r="H13" s="284"/>
      <c r="I13" s="284"/>
      <c r="J13" s="291"/>
      <c r="K13" s="291" t="s">
        <v>85</v>
      </c>
      <c r="L13" s="304">
        <f>SUM(C15+D15+E15+F15+G15+H15)/6</f>
        <v>0</v>
      </c>
      <c r="M13" s="277">
        <f>MAX(0,L13*0.6)</f>
        <v>0</v>
      </c>
    </row>
    <row r="14" spans="1:13" ht="22" customHeight="1" x14ac:dyDescent="0.3">
      <c r="A14" s="302"/>
      <c r="B14" s="233"/>
      <c r="C14" s="234" t="s">
        <v>118</v>
      </c>
      <c r="D14" s="234" t="s">
        <v>119</v>
      </c>
      <c r="E14" s="234" t="s">
        <v>120</v>
      </c>
      <c r="F14" s="234" t="s">
        <v>121</v>
      </c>
      <c r="G14" s="234" t="s">
        <v>122</v>
      </c>
      <c r="H14" s="234" t="s">
        <v>123</v>
      </c>
      <c r="I14" s="233"/>
      <c r="J14" s="292"/>
      <c r="K14" s="292"/>
      <c r="L14" s="305"/>
      <c r="M14" s="278"/>
    </row>
    <row r="15" spans="1:13" ht="55.5" customHeight="1" thickBot="1" x14ac:dyDescent="0.35">
      <c r="A15" s="303"/>
      <c r="B15" s="231"/>
      <c r="C15" s="232"/>
      <c r="D15" s="232"/>
      <c r="E15" s="232"/>
      <c r="F15" s="232"/>
      <c r="G15" s="232"/>
      <c r="H15" s="232"/>
      <c r="I15" s="231"/>
      <c r="J15" s="292"/>
      <c r="K15" s="292"/>
      <c r="L15" s="306"/>
      <c r="M15" s="279"/>
    </row>
    <row r="16" spans="1:13" ht="115.5" customHeight="1" x14ac:dyDescent="0.3">
      <c r="A16" s="301" t="s">
        <v>124</v>
      </c>
      <c r="B16" s="280" t="s">
        <v>125</v>
      </c>
      <c r="C16" s="281"/>
      <c r="D16" s="281"/>
      <c r="E16" s="281"/>
      <c r="F16" s="281"/>
      <c r="G16" s="281"/>
      <c r="H16" s="281"/>
      <c r="I16" s="282"/>
      <c r="J16" s="327"/>
      <c r="K16" s="327" t="s">
        <v>28</v>
      </c>
      <c r="L16" s="328">
        <f>SUMPRODUCT(B19:H19,B18:H18)</f>
        <v>0</v>
      </c>
      <c r="M16" s="277">
        <f>MAX(0,(L16-L21)*0.25)</f>
        <v>0</v>
      </c>
    </row>
    <row r="17" spans="1:13" x14ac:dyDescent="0.3">
      <c r="A17" s="314"/>
      <c r="B17" s="321" t="s">
        <v>131</v>
      </c>
      <c r="C17" s="322"/>
      <c r="D17" s="323"/>
      <c r="E17" s="324" t="s">
        <v>129</v>
      </c>
      <c r="F17" s="325"/>
      <c r="G17" s="324" t="s">
        <v>130</v>
      </c>
      <c r="H17" s="325"/>
      <c r="I17" s="271"/>
      <c r="J17" s="327"/>
      <c r="K17" s="327"/>
      <c r="L17" s="329"/>
      <c r="M17" s="278"/>
    </row>
    <row r="18" spans="1:13" x14ac:dyDescent="0.3">
      <c r="A18" s="314"/>
      <c r="B18" s="296">
        <v>0.5</v>
      </c>
      <c r="C18" s="297"/>
      <c r="D18" s="298"/>
      <c r="E18" s="299">
        <v>0.25</v>
      </c>
      <c r="F18" s="300"/>
      <c r="G18" s="299">
        <v>0.25</v>
      </c>
      <c r="H18" s="300"/>
      <c r="I18" s="273"/>
      <c r="J18" s="327"/>
      <c r="K18" s="327"/>
      <c r="L18" s="329"/>
      <c r="M18" s="278"/>
    </row>
    <row r="19" spans="1:13" ht="34.5" customHeight="1" x14ac:dyDescent="0.3">
      <c r="A19" s="302"/>
      <c r="B19" s="326"/>
      <c r="C19" s="326"/>
      <c r="D19" s="326"/>
      <c r="E19" s="326"/>
      <c r="F19" s="326"/>
      <c r="G19" s="326"/>
      <c r="H19" s="326"/>
      <c r="I19" s="271"/>
      <c r="J19" s="327"/>
      <c r="K19" s="327"/>
      <c r="L19" s="330"/>
      <c r="M19" s="278"/>
    </row>
    <row r="20" spans="1:13" ht="9" customHeight="1" x14ac:dyDescent="0.3">
      <c r="A20" s="302"/>
      <c r="B20" s="269"/>
      <c r="C20" s="270"/>
      <c r="D20" s="270"/>
      <c r="E20" s="270"/>
      <c r="F20" s="270"/>
      <c r="G20" s="270"/>
      <c r="H20" s="270"/>
      <c r="I20" s="271"/>
      <c r="J20" s="274"/>
      <c r="K20" s="275"/>
      <c r="L20" s="276"/>
      <c r="M20" s="278"/>
    </row>
    <row r="21" spans="1:13" ht="29.25" customHeight="1" thickBot="1" x14ac:dyDescent="0.35">
      <c r="A21" s="303"/>
      <c r="B21" s="294" t="s">
        <v>83</v>
      </c>
      <c r="C21" s="295"/>
      <c r="D21" s="230"/>
      <c r="E21" s="230"/>
      <c r="F21" s="230"/>
      <c r="G21" s="230"/>
      <c r="H21" s="230"/>
      <c r="I21" s="229"/>
      <c r="J21" s="228"/>
      <c r="K21" s="227"/>
      <c r="L21" s="226">
        <f>SUM(D21:H21)</f>
        <v>0</v>
      </c>
      <c r="M21" s="279"/>
    </row>
    <row r="22" spans="1:13" ht="129" customHeight="1" x14ac:dyDescent="0.3">
      <c r="A22" s="315" t="s">
        <v>29</v>
      </c>
      <c r="B22" s="283" t="s">
        <v>84</v>
      </c>
      <c r="C22" s="284"/>
      <c r="D22" s="281"/>
      <c r="E22" s="281"/>
      <c r="F22" s="281"/>
      <c r="G22" s="281"/>
      <c r="H22" s="281"/>
      <c r="I22" s="285"/>
      <c r="J22" s="225"/>
      <c r="K22" s="225" t="s">
        <v>82</v>
      </c>
      <c r="L22" s="143"/>
      <c r="M22" s="317">
        <f>MAX(0,(L22-L23)*0.15)</f>
        <v>0</v>
      </c>
    </row>
    <row r="23" spans="1:13" ht="22.5" customHeight="1" thickBot="1" x14ac:dyDescent="0.35">
      <c r="A23" s="316"/>
      <c r="B23" s="319" t="s">
        <v>83</v>
      </c>
      <c r="C23" s="320"/>
      <c r="D23" s="224"/>
      <c r="E23" s="224"/>
      <c r="F23" s="224"/>
      <c r="G23" s="224"/>
      <c r="H23" s="224"/>
      <c r="I23" s="223"/>
      <c r="J23" s="222"/>
      <c r="K23" s="221"/>
      <c r="L23" s="220">
        <f>SUM(D23:H23)</f>
        <v>0</v>
      </c>
      <c r="M23" s="318"/>
    </row>
    <row r="24" spans="1:13" ht="17.149999999999999" customHeight="1" thickBot="1" x14ac:dyDescent="0.35">
      <c r="A24" s="47"/>
      <c r="B24" s="47"/>
      <c r="C24" s="47"/>
      <c r="D24" s="47"/>
      <c r="E24" s="47"/>
      <c r="F24" s="47"/>
      <c r="G24" s="47"/>
      <c r="H24" s="47"/>
      <c r="I24" s="47"/>
      <c r="J24" s="47"/>
      <c r="K24" s="47"/>
      <c r="L24" s="47"/>
      <c r="M24" s="47"/>
    </row>
    <row r="25" spans="1:13" ht="24" customHeight="1" thickBot="1" x14ac:dyDescent="0.35">
      <c r="I25" s="53" t="s">
        <v>17</v>
      </c>
      <c r="J25" s="54"/>
      <c r="K25" s="54"/>
      <c r="L25" s="54"/>
      <c r="M25" s="111">
        <f>SUM(M13:M22)</f>
        <v>0</v>
      </c>
    </row>
    <row r="26" spans="1:13" ht="18.75" customHeight="1" x14ac:dyDescent="0.3"/>
    <row r="27" spans="1:13" ht="18" customHeight="1" x14ac:dyDescent="0.3"/>
    <row r="28" spans="1:13" ht="18" customHeight="1" x14ac:dyDescent="0.3"/>
    <row r="29" spans="1:13" ht="12.75" customHeight="1" x14ac:dyDescent="0.3">
      <c r="A29" s="55" t="s">
        <v>14</v>
      </c>
      <c r="B29" s="162"/>
      <c r="C29" s="66"/>
      <c r="D29" s="56"/>
      <c r="E29" s="56"/>
      <c r="F29" s="163"/>
      <c r="H29" s="51" t="s">
        <v>10</v>
      </c>
      <c r="I29" s="51"/>
      <c r="J29" s="51"/>
      <c r="K29" s="65"/>
      <c r="L29" s="135"/>
      <c r="M29" s="65"/>
    </row>
    <row r="30" spans="1:13" ht="18" customHeight="1" x14ac:dyDescent="0.3"/>
    <row r="31" spans="1:13" ht="18" customHeight="1" x14ac:dyDescent="0.3">
      <c r="M31" s="218"/>
    </row>
    <row r="32" spans="1:13" x14ac:dyDescent="0.3">
      <c r="B32" s="64"/>
      <c r="C32" s="64"/>
      <c r="D32" s="64"/>
      <c r="E32" s="64"/>
      <c r="F32" s="120"/>
      <c r="H32" s="121"/>
      <c r="I32" s="121"/>
      <c r="J32" s="121"/>
      <c r="K32" s="122"/>
      <c r="L32" s="123"/>
      <c r="M32" s="219"/>
    </row>
    <row r="33" spans="2:13" x14ac:dyDescent="0.3">
      <c r="B33" s="64"/>
      <c r="C33" s="64"/>
      <c r="D33" s="64"/>
      <c r="E33" s="64"/>
      <c r="F33" s="120"/>
      <c r="H33" s="121"/>
      <c r="I33" s="121"/>
      <c r="J33" s="121"/>
      <c r="K33" s="122"/>
      <c r="L33" s="123"/>
      <c r="M33" s="219"/>
    </row>
    <row r="34" spans="2:13" x14ac:dyDescent="0.3">
      <c r="M34" s="218"/>
    </row>
  </sheetData>
  <mergeCells count="35">
    <mergeCell ref="A16:A21"/>
    <mergeCell ref="M16:M21"/>
    <mergeCell ref="A22:A23"/>
    <mergeCell ref="M22:M23"/>
    <mergeCell ref="B23:C23"/>
    <mergeCell ref="B17:D17"/>
    <mergeCell ref="E17:F17"/>
    <mergeCell ref="G17:H17"/>
    <mergeCell ref="B19:D19"/>
    <mergeCell ref="E19:F19"/>
    <mergeCell ref="G19:H19"/>
    <mergeCell ref="K16:K19"/>
    <mergeCell ref="J16:J19"/>
    <mergeCell ref="L16:L19"/>
    <mergeCell ref="A13:A15"/>
    <mergeCell ref="B13:I13"/>
    <mergeCell ref="K13:K15"/>
    <mergeCell ref="L13:L15"/>
    <mergeCell ref="A2:I2"/>
    <mergeCell ref="K3:L3"/>
    <mergeCell ref="C4:F4"/>
    <mergeCell ref="C5:F5"/>
    <mergeCell ref="I5:L5"/>
    <mergeCell ref="I7:L7"/>
    <mergeCell ref="M13:M15"/>
    <mergeCell ref="B16:I16"/>
    <mergeCell ref="B22:I22"/>
    <mergeCell ref="I8:L8"/>
    <mergeCell ref="K10:L10"/>
    <mergeCell ref="J13:J15"/>
    <mergeCell ref="K12:M12"/>
    <mergeCell ref="B21:C21"/>
    <mergeCell ref="B18:D18"/>
    <mergeCell ref="E18:F18"/>
    <mergeCell ref="G18:H18"/>
  </mergeCells>
  <pageMargins left="0.62592592592592589" right="0.15748031496062992" top="0.98425196850393704" bottom="0.39370078740157483" header="0.43307086614173229" footer="0.19685039370078741"/>
  <pageSetup paperSize="9" scale="80" orientation="portrait" r:id="rId1"/>
  <headerFooter alignWithMargins="0">
    <oddHeader>&amp;L&amp;G&amp;C&amp;"Verdana,Regular"&amp;12                   SCORESHEET FOR INDIVIDUAL COMPETITION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zoomScale="94" zoomScaleNormal="94" workbookViewId="0">
      <selection activeCell="K2" sqref="K2"/>
    </sheetView>
  </sheetViews>
  <sheetFormatPr defaultColWidth="9.1796875" defaultRowHeight="13.5" x14ac:dyDescent="0.3"/>
  <cols>
    <col min="1" max="1" width="5.81640625" style="1" customWidth="1"/>
    <col min="2" max="3" width="9.1796875" style="1"/>
    <col min="4" max="4" width="2.81640625" style="1" customWidth="1"/>
    <col min="5" max="6" width="7.1796875" style="1" customWidth="1"/>
    <col min="7" max="7" width="10.81640625" style="1" customWidth="1"/>
    <col min="8" max="8" width="7" style="1" customWidth="1"/>
    <col min="9" max="11" width="7.1796875" style="1" customWidth="1"/>
    <col min="12" max="12" width="10.54296875" style="1" customWidth="1"/>
    <col min="13" max="16384" width="9.1796875" style="1"/>
  </cols>
  <sheetData>
    <row r="1" spans="1:12" ht="35.25" customHeight="1" x14ac:dyDescent="0.3">
      <c r="K1" s="1" t="s">
        <v>132</v>
      </c>
    </row>
    <row r="2" spans="1:12" s="49" customFormat="1" ht="24" customHeight="1" thickBot="1" x14ac:dyDescent="0.35">
      <c r="A2" s="307" t="s">
        <v>50</v>
      </c>
      <c r="B2" s="307"/>
      <c r="C2" s="307"/>
      <c r="D2" s="307"/>
      <c r="E2" s="307"/>
      <c r="F2" s="161"/>
      <c r="G2" s="161"/>
      <c r="H2" s="161"/>
      <c r="I2" s="149"/>
      <c r="J2" s="149"/>
      <c r="K2" s="149"/>
      <c r="L2" s="149"/>
    </row>
    <row r="3" spans="1:12" ht="21.75" customHeight="1" thickBot="1" x14ac:dyDescent="0.35">
      <c r="A3" s="50"/>
      <c r="B3" s="2"/>
      <c r="C3" s="2"/>
      <c r="I3" s="140"/>
      <c r="J3" s="308" t="s">
        <v>48</v>
      </c>
      <c r="K3" s="309"/>
      <c r="L3" s="150"/>
    </row>
    <row r="4" spans="1:12" ht="24" customHeight="1" thickBot="1" x14ac:dyDescent="0.35">
      <c r="A4" s="159" t="s">
        <v>1</v>
      </c>
      <c r="B4" s="11"/>
      <c r="C4" s="334"/>
      <c r="D4" s="334"/>
      <c r="E4" s="334"/>
      <c r="F4" s="334"/>
      <c r="G4" s="151"/>
      <c r="H4" s="2"/>
      <c r="I4" s="24"/>
      <c r="J4" s="49"/>
      <c r="K4" s="49"/>
      <c r="L4" s="49"/>
    </row>
    <row r="5" spans="1:12" ht="24" customHeight="1" thickBot="1" x14ac:dyDescent="0.35">
      <c r="A5" s="159" t="s">
        <v>2</v>
      </c>
      <c r="B5" s="3"/>
      <c r="C5" s="334"/>
      <c r="D5" s="334"/>
      <c r="E5" s="334"/>
      <c r="F5" s="334"/>
      <c r="G5" s="151"/>
      <c r="H5" s="22"/>
      <c r="I5" s="311" t="s">
        <v>45</v>
      </c>
      <c r="J5" s="312"/>
      <c r="K5" s="313"/>
      <c r="L5" s="150"/>
    </row>
    <row r="6" spans="1:12" ht="8.15" customHeight="1" thickBot="1" x14ac:dyDescent="0.35">
      <c r="A6" s="152"/>
      <c r="B6" s="6"/>
      <c r="C6" s="6"/>
      <c r="D6" s="6"/>
      <c r="E6" s="6"/>
      <c r="F6" s="6"/>
      <c r="G6" s="6"/>
      <c r="H6" s="22"/>
      <c r="I6" s="19"/>
      <c r="J6" s="138"/>
      <c r="K6" s="139"/>
      <c r="L6" s="153"/>
    </row>
    <row r="7" spans="1:12" ht="17.149999999999999" customHeight="1" thickBot="1" x14ac:dyDescent="0.35">
      <c r="A7" s="146" t="s">
        <v>0</v>
      </c>
      <c r="B7" s="4"/>
      <c r="C7" s="158"/>
      <c r="D7" s="158"/>
      <c r="E7" s="158"/>
      <c r="F7" s="158"/>
      <c r="G7" s="158"/>
      <c r="H7" s="154"/>
      <c r="I7" s="286" t="s">
        <v>46</v>
      </c>
      <c r="J7" s="287"/>
      <c r="K7" s="288"/>
      <c r="L7" s="155"/>
    </row>
    <row r="8" spans="1:12" s="48" customFormat="1" ht="17.149999999999999" customHeight="1" thickBot="1" x14ac:dyDescent="0.35">
      <c r="A8" s="160" t="s">
        <v>3</v>
      </c>
      <c r="B8" s="3"/>
      <c r="C8" s="158"/>
      <c r="D8" s="158"/>
      <c r="E8" s="158"/>
      <c r="F8" s="158"/>
      <c r="G8" s="158"/>
      <c r="H8" s="34"/>
      <c r="I8" s="286" t="s">
        <v>47</v>
      </c>
      <c r="J8" s="287"/>
      <c r="K8" s="288"/>
      <c r="L8" s="155"/>
    </row>
    <row r="9" spans="1:12" s="48" customFormat="1" ht="17.149999999999999" customHeight="1" thickBot="1" x14ac:dyDescent="0.35">
      <c r="A9" s="146" t="s">
        <v>4</v>
      </c>
      <c r="B9" s="4"/>
      <c r="C9" s="158"/>
      <c r="D9" s="158"/>
      <c r="E9" s="158"/>
      <c r="F9" s="158"/>
      <c r="G9" s="158"/>
      <c r="H9" s="34"/>
      <c r="I9" s="34"/>
      <c r="J9" s="34"/>
      <c r="K9" s="34"/>
      <c r="L9" s="1"/>
    </row>
    <row r="10" spans="1:12" s="48" customFormat="1" ht="17.149999999999999" customHeight="1" thickBot="1" x14ac:dyDescent="0.35">
      <c r="A10" s="146" t="s">
        <v>5</v>
      </c>
      <c r="B10" s="4"/>
      <c r="C10" s="158"/>
      <c r="D10" s="158"/>
      <c r="E10" s="158"/>
      <c r="F10" s="158"/>
      <c r="G10" s="158"/>
      <c r="H10" s="34"/>
      <c r="I10" s="34"/>
      <c r="J10" s="337" t="s">
        <v>49</v>
      </c>
      <c r="K10" s="338"/>
      <c r="L10" s="156"/>
    </row>
    <row r="11" spans="1:12" ht="17.149999999999999" customHeight="1" x14ac:dyDescent="0.3">
      <c r="A11" s="6"/>
      <c r="B11" s="6"/>
      <c r="C11" s="67"/>
      <c r="D11" s="67"/>
      <c r="E11" s="67"/>
      <c r="F11" s="67"/>
      <c r="H11" s="34"/>
      <c r="I11" s="34"/>
      <c r="J11" s="34"/>
      <c r="K11" s="134"/>
      <c r="L11" s="34"/>
    </row>
    <row r="12" spans="1:12" ht="17.149999999999999" customHeight="1" x14ac:dyDescent="0.3">
      <c r="H12" s="34"/>
      <c r="I12" s="34"/>
      <c r="J12" s="34"/>
      <c r="K12" s="34"/>
      <c r="L12" s="34"/>
    </row>
    <row r="13" spans="1:12" ht="57.75" customHeight="1" x14ac:dyDescent="0.3">
      <c r="H13" s="34"/>
      <c r="I13" s="34"/>
      <c r="J13" s="34"/>
      <c r="K13" s="34"/>
      <c r="L13" s="34"/>
    </row>
    <row r="14" spans="1:12" ht="16.5" hidden="1" customHeight="1" x14ac:dyDescent="0.3">
      <c r="H14" s="12"/>
      <c r="I14" s="12"/>
      <c r="J14" s="12"/>
      <c r="K14" s="12"/>
      <c r="L14" s="12"/>
    </row>
    <row r="15" spans="1:12" ht="21.75" customHeight="1" x14ac:dyDescent="0.3">
      <c r="A15" s="13"/>
      <c r="B15" s="8"/>
      <c r="C15" s="4"/>
      <c r="D15" s="36"/>
      <c r="E15" s="5"/>
      <c r="F15" s="147" t="s">
        <v>12</v>
      </c>
      <c r="G15" s="15"/>
      <c r="H15" s="15"/>
      <c r="I15" s="15"/>
      <c r="J15" s="4"/>
      <c r="K15" s="5"/>
      <c r="L15" s="16" t="s">
        <v>13</v>
      </c>
    </row>
    <row r="16" spans="1:12" ht="28" customHeight="1" x14ac:dyDescent="0.3">
      <c r="A16" s="13"/>
      <c r="B16" s="335" t="s">
        <v>6</v>
      </c>
      <c r="C16" s="336"/>
      <c r="D16" s="147"/>
      <c r="E16" s="148"/>
      <c r="F16" s="15"/>
      <c r="G16" s="15"/>
      <c r="H16" s="15"/>
      <c r="I16" s="15"/>
      <c r="J16" s="4"/>
      <c r="K16" s="33"/>
      <c r="L16" s="68"/>
    </row>
    <row r="17" spans="2:12" ht="28" customHeight="1" x14ac:dyDescent="0.3">
      <c r="B17" s="335" t="s">
        <v>15</v>
      </c>
      <c r="C17" s="336"/>
      <c r="D17" s="147"/>
      <c r="E17" s="148"/>
      <c r="F17" s="15"/>
      <c r="G17" s="15"/>
      <c r="H17" s="15"/>
      <c r="I17" s="15"/>
      <c r="J17" s="4"/>
      <c r="K17" s="20"/>
      <c r="L17" s="68"/>
    </row>
    <row r="18" spans="2:12" ht="28" customHeight="1" x14ac:dyDescent="0.3">
      <c r="B18" s="339" t="s">
        <v>8</v>
      </c>
      <c r="C18" s="332"/>
      <c r="D18" s="147"/>
      <c r="E18" s="148"/>
      <c r="F18" s="15"/>
      <c r="G18" s="15"/>
      <c r="H18" s="15"/>
      <c r="I18" s="15"/>
      <c r="J18" s="4"/>
      <c r="K18" s="20"/>
      <c r="L18" s="68"/>
    </row>
    <row r="19" spans="2:12" ht="28" customHeight="1" x14ac:dyDescent="0.3">
      <c r="B19" s="335" t="s">
        <v>9</v>
      </c>
      <c r="C19" s="336"/>
      <c r="D19" s="147"/>
      <c r="E19" s="148"/>
      <c r="F19" s="15"/>
      <c r="G19" s="15"/>
      <c r="H19" s="15"/>
      <c r="I19" s="15"/>
      <c r="J19" s="4"/>
      <c r="K19" s="20"/>
      <c r="L19" s="68"/>
    </row>
    <row r="20" spans="2:12" ht="28" customHeight="1" x14ac:dyDescent="0.3">
      <c r="B20" s="145" t="s">
        <v>127</v>
      </c>
      <c r="C20" s="146"/>
      <c r="D20" s="147"/>
      <c r="E20" s="148"/>
      <c r="F20" s="15"/>
      <c r="G20" s="15"/>
      <c r="H20" s="15"/>
      <c r="I20" s="15"/>
      <c r="J20" s="4"/>
      <c r="K20" s="20"/>
      <c r="L20" s="68"/>
    </row>
    <row r="21" spans="2:12" ht="28" customHeight="1" x14ac:dyDescent="0.3">
      <c r="B21" s="335" t="s">
        <v>7</v>
      </c>
      <c r="C21" s="336"/>
      <c r="D21" s="147"/>
      <c r="E21" s="148"/>
      <c r="F21" s="15"/>
      <c r="G21" s="15"/>
      <c r="H21" s="15"/>
      <c r="I21" s="15"/>
      <c r="J21" s="4"/>
      <c r="K21" s="20"/>
      <c r="L21" s="68"/>
    </row>
    <row r="22" spans="2:12" ht="39.75" customHeight="1" x14ac:dyDescent="0.3">
      <c r="B22" s="331" t="s">
        <v>126</v>
      </c>
      <c r="C22" s="332"/>
      <c r="D22" s="332"/>
      <c r="E22" s="333"/>
      <c r="F22" s="15"/>
      <c r="G22" s="15"/>
      <c r="H22" s="15"/>
      <c r="I22" s="15"/>
      <c r="J22" s="4"/>
      <c r="K22" s="20"/>
      <c r="L22" s="68"/>
    </row>
    <row r="23" spans="2:12" ht="20.149999999999999" customHeight="1" x14ac:dyDescent="0.3">
      <c r="K23" s="35"/>
      <c r="L23" s="35"/>
    </row>
    <row r="24" spans="2:12" ht="15.75" customHeight="1" x14ac:dyDescent="0.3">
      <c r="B24" s="6"/>
      <c r="C24" s="6"/>
      <c r="D24" s="6"/>
      <c r="E24" s="6"/>
      <c r="F24" s="6"/>
      <c r="I24" s="7"/>
      <c r="J24" s="14"/>
      <c r="K24" s="7" t="s">
        <v>18</v>
      </c>
      <c r="L24" s="16">
        <f>SUM(L16:L22)</f>
        <v>0</v>
      </c>
    </row>
    <row r="25" spans="2:12" ht="18.75" customHeight="1" x14ac:dyDescent="0.3">
      <c r="K25" s="23" t="s">
        <v>30</v>
      </c>
      <c r="L25" s="14"/>
    </row>
    <row r="26" spans="2:12" ht="18.75" customHeight="1" thickBot="1" x14ac:dyDescent="0.35">
      <c r="B26" s="6"/>
      <c r="C26" s="6"/>
      <c r="D26" s="6"/>
      <c r="E26" s="6"/>
      <c r="F26" s="10"/>
      <c r="I26" s="7"/>
      <c r="J26" s="40"/>
    </row>
    <row r="27" spans="2:12" s="70" customFormat="1" ht="24" customHeight="1" thickBot="1" x14ac:dyDescent="0.3">
      <c r="H27" s="71"/>
      <c r="I27" s="29" t="s">
        <v>31</v>
      </c>
      <c r="J27" s="72"/>
      <c r="K27" s="73"/>
      <c r="L27" s="69">
        <f>ROUND(L24/7,3)</f>
        <v>0</v>
      </c>
    </row>
    <row r="28" spans="2:12" ht="18" customHeight="1" x14ac:dyDescent="0.3">
      <c r="B28" s="6"/>
      <c r="C28" s="6"/>
      <c r="D28" s="6"/>
      <c r="E28" s="6"/>
      <c r="F28" s="9"/>
      <c r="H28" s="17"/>
      <c r="I28" s="17"/>
      <c r="J28" s="18"/>
      <c r="K28" s="7"/>
      <c r="L28" s="21"/>
    </row>
    <row r="29" spans="2:12" ht="18" customHeight="1" x14ac:dyDescent="0.3">
      <c r="B29" s="6"/>
      <c r="C29" s="6"/>
      <c r="D29" s="6"/>
      <c r="E29" s="6"/>
      <c r="F29" s="9"/>
      <c r="H29" s="17"/>
      <c r="I29" s="17"/>
      <c r="J29" s="18"/>
      <c r="K29" s="7"/>
      <c r="L29" s="21"/>
    </row>
    <row r="30" spans="2:12" ht="18" customHeight="1" x14ac:dyDescent="0.3">
      <c r="B30" s="6"/>
      <c r="C30" s="6"/>
      <c r="D30" s="6"/>
      <c r="E30" s="6"/>
      <c r="F30" s="9"/>
      <c r="H30" s="17"/>
      <c r="I30" s="17"/>
      <c r="J30" s="18"/>
      <c r="K30" s="7"/>
      <c r="L30" s="21"/>
    </row>
    <row r="31" spans="2:12" ht="18" customHeight="1" x14ac:dyDescent="0.3">
      <c r="B31" s="6"/>
      <c r="C31" s="6"/>
      <c r="D31" s="6"/>
      <c r="E31" s="6"/>
      <c r="F31" s="9"/>
      <c r="H31" s="17"/>
      <c r="I31" s="17"/>
      <c r="J31" s="18"/>
      <c r="K31" s="7"/>
      <c r="L31" s="21"/>
    </row>
    <row r="32" spans="2:12" ht="18" customHeight="1" x14ac:dyDescent="0.3">
      <c r="B32" s="6"/>
      <c r="C32" s="6"/>
      <c r="D32" s="6"/>
      <c r="E32" s="6"/>
      <c r="F32" s="9"/>
      <c r="H32" s="17"/>
      <c r="I32" s="17"/>
      <c r="J32" s="18"/>
      <c r="K32" s="7"/>
      <c r="L32" s="21"/>
    </row>
    <row r="33" spans="1:12" s="48" customFormat="1" ht="12.75" customHeight="1" x14ac:dyDescent="0.3">
      <c r="A33" s="55" t="s">
        <v>14</v>
      </c>
      <c r="B33" s="162"/>
      <c r="C33" s="66"/>
      <c r="D33" s="56"/>
      <c r="E33" s="56"/>
      <c r="F33" s="163"/>
      <c r="H33" s="51" t="s">
        <v>10</v>
      </c>
      <c r="I33" s="51"/>
      <c r="J33" s="65"/>
      <c r="K33" s="135"/>
      <c r="L33" s="65"/>
    </row>
    <row r="34" spans="1:12" ht="18" customHeight="1" x14ac:dyDescent="0.3">
      <c r="B34" s="6"/>
      <c r="C34" s="6"/>
      <c r="D34" s="6"/>
      <c r="E34" s="6"/>
      <c r="F34" s="9"/>
      <c r="H34" s="17"/>
      <c r="I34" s="17"/>
      <c r="J34" s="18"/>
      <c r="K34" s="7"/>
      <c r="L34" s="21"/>
    </row>
  </sheetData>
  <mergeCells count="14">
    <mergeCell ref="B22:E22"/>
    <mergeCell ref="A2:E2"/>
    <mergeCell ref="J3:K3"/>
    <mergeCell ref="C4:F4"/>
    <mergeCell ref="C5:F5"/>
    <mergeCell ref="I5:K5"/>
    <mergeCell ref="B16:C16"/>
    <mergeCell ref="I7:K7"/>
    <mergeCell ref="I8:K8"/>
    <mergeCell ref="J10:K10"/>
    <mergeCell ref="B21:C21"/>
    <mergeCell ref="B19:C19"/>
    <mergeCell ref="B18:C18"/>
    <mergeCell ref="B17:C17"/>
  </mergeCells>
  <pageMargins left="0.78740157480314965" right="0.15748031496062992" top="0.98425196850393704" bottom="0.39370078740157483" header="0.43307086614173229" footer="0.19685039370078741"/>
  <pageSetup paperSize="9" orientation="portrait" r:id="rId1"/>
  <headerFooter alignWithMargins="0">
    <oddHeader>&amp;L&amp;G&amp;C&amp;"Verdana,Standard"&amp;12                   SCORESHEET FOR INDIVIDUAL COMPETITION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zoomScale="70" zoomScaleNormal="70" workbookViewId="0">
      <selection activeCell="K2" sqref="K2"/>
    </sheetView>
  </sheetViews>
  <sheetFormatPr defaultColWidth="9.1796875" defaultRowHeight="13.5" x14ac:dyDescent="0.3"/>
  <cols>
    <col min="1" max="1" width="5.81640625" style="1" customWidth="1"/>
    <col min="2" max="3" width="9.1796875" style="1"/>
    <col min="4" max="4" width="2.81640625" style="1" customWidth="1"/>
    <col min="5" max="6" width="7.1796875" style="1" customWidth="1"/>
    <col min="7" max="7" width="10.54296875" style="1" customWidth="1"/>
    <col min="8" max="8" width="7" style="1" customWidth="1"/>
    <col min="9" max="11" width="7.1796875" style="1" customWidth="1"/>
    <col min="12" max="12" width="10.54296875" style="1" customWidth="1"/>
    <col min="13" max="16384" width="9.1796875" style="1"/>
  </cols>
  <sheetData>
    <row r="1" spans="1:12" ht="35.25" customHeight="1" x14ac:dyDescent="0.3">
      <c r="K1" s="1" t="s">
        <v>132</v>
      </c>
    </row>
    <row r="2" spans="1:12" s="49" customFormat="1" ht="24" customHeight="1" thickBot="1" x14ac:dyDescent="0.35">
      <c r="A2" s="307" t="s">
        <v>51</v>
      </c>
      <c r="B2" s="307"/>
      <c r="C2" s="307"/>
      <c r="D2" s="307"/>
      <c r="E2" s="307"/>
      <c r="F2" s="161"/>
      <c r="G2" s="161"/>
      <c r="H2" s="161"/>
      <c r="I2" s="149"/>
      <c r="J2" s="149"/>
      <c r="K2" s="149"/>
      <c r="L2" s="149"/>
    </row>
    <row r="3" spans="1:12" ht="21.75" customHeight="1" thickBot="1" x14ac:dyDescent="0.35">
      <c r="A3" s="50"/>
      <c r="B3" s="2"/>
      <c r="C3" s="2"/>
      <c r="I3" s="140"/>
      <c r="J3" s="308" t="s">
        <v>48</v>
      </c>
      <c r="K3" s="309"/>
      <c r="L3" s="150"/>
    </row>
    <row r="4" spans="1:12" ht="24" customHeight="1" thickBot="1" x14ac:dyDescent="0.35">
      <c r="A4" s="159" t="s">
        <v>1</v>
      </c>
      <c r="B4" s="11"/>
      <c r="C4" s="334"/>
      <c r="D4" s="334"/>
      <c r="E4" s="334"/>
      <c r="F4" s="334"/>
      <c r="G4" s="151"/>
      <c r="H4" s="2"/>
      <c r="I4" s="24"/>
      <c r="J4" s="49"/>
      <c r="K4" s="49"/>
      <c r="L4" s="49"/>
    </row>
    <row r="5" spans="1:12" ht="24" customHeight="1" thickBot="1" x14ac:dyDescent="0.35">
      <c r="A5" s="159" t="s">
        <v>2</v>
      </c>
      <c r="B5" s="3"/>
      <c r="C5" s="334"/>
      <c r="D5" s="334"/>
      <c r="E5" s="334"/>
      <c r="F5" s="334"/>
      <c r="G5" s="151"/>
      <c r="H5" s="22"/>
      <c r="I5" s="311" t="s">
        <v>45</v>
      </c>
      <c r="J5" s="312"/>
      <c r="K5" s="313"/>
      <c r="L5" s="150"/>
    </row>
    <row r="6" spans="1:12" ht="8.15" customHeight="1" thickBot="1" x14ac:dyDescent="0.35">
      <c r="A6" s="152"/>
      <c r="B6" s="6"/>
      <c r="C6" s="6"/>
      <c r="D6" s="6"/>
      <c r="E6" s="6"/>
      <c r="F6" s="6"/>
      <c r="G6" s="6"/>
      <c r="H6" s="22"/>
      <c r="I6" s="19"/>
      <c r="J6" s="138"/>
      <c r="K6" s="139"/>
      <c r="L6" s="153"/>
    </row>
    <row r="7" spans="1:12" ht="17.149999999999999" customHeight="1" thickBot="1" x14ac:dyDescent="0.35">
      <c r="A7" s="146" t="s">
        <v>0</v>
      </c>
      <c r="B7" s="4"/>
      <c r="C7" s="158"/>
      <c r="D7" s="158"/>
      <c r="E7" s="158"/>
      <c r="F7" s="158"/>
      <c r="G7" s="158"/>
      <c r="H7" s="154"/>
      <c r="I7" s="286" t="s">
        <v>46</v>
      </c>
      <c r="J7" s="287"/>
      <c r="K7" s="288"/>
      <c r="L7" s="155"/>
    </row>
    <row r="8" spans="1:12" s="48" customFormat="1" ht="17.149999999999999" customHeight="1" thickBot="1" x14ac:dyDescent="0.35">
      <c r="A8" s="160" t="s">
        <v>3</v>
      </c>
      <c r="B8" s="3"/>
      <c r="C8" s="158"/>
      <c r="D8" s="158"/>
      <c r="E8" s="158"/>
      <c r="F8" s="158"/>
      <c r="G8" s="158"/>
      <c r="H8" s="34"/>
      <c r="I8" s="286" t="s">
        <v>47</v>
      </c>
      <c r="J8" s="287"/>
      <c r="K8" s="288"/>
      <c r="L8" s="155"/>
    </row>
    <row r="9" spans="1:12" s="48" customFormat="1" ht="17.149999999999999" customHeight="1" thickBot="1" x14ac:dyDescent="0.35">
      <c r="A9" s="146" t="s">
        <v>4</v>
      </c>
      <c r="B9" s="4"/>
      <c r="C9" s="158"/>
      <c r="D9" s="158"/>
      <c r="E9" s="158"/>
      <c r="F9" s="158"/>
      <c r="G9" s="158"/>
      <c r="H9" s="34"/>
      <c r="I9" s="34"/>
      <c r="J9" s="34"/>
      <c r="K9" s="34"/>
      <c r="L9" s="1"/>
    </row>
    <row r="10" spans="1:12" s="48" customFormat="1" ht="17.149999999999999" customHeight="1" thickBot="1" x14ac:dyDescent="0.35">
      <c r="A10" s="146" t="s">
        <v>5</v>
      </c>
      <c r="B10" s="4"/>
      <c r="C10" s="158"/>
      <c r="D10" s="158"/>
      <c r="E10" s="158"/>
      <c r="F10" s="158"/>
      <c r="G10" s="158"/>
      <c r="H10" s="34"/>
      <c r="I10" s="34"/>
      <c r="J10" s="337" t="s">
        <v>49</v>
      </c>
      <c r="K10" s="338"/>
      <c r="L10" s="156"/>
    </row>
    <row r="11" spans="1:12" ht="17.149999999999999" customHeight="1" x14ac:dyDescent="0.3">
      <c r="A11" s="6"/>
      <c r="B11" s="6"/>
      <c r="C11" s="67"/>
      <c r="D11" s="67"/>
      <c r="E11" s="67"/>
      <c r="F11" s="67"/>
      <c r="H11" s="34"/>
      <c r="I11" s="34"/>
      <c r="J11" s="34"/>
      <c r="K11" s="134"/>
      <c r="L11" s="34"/>
    </row>
    <row r="12" spans="1:12" ht="17.149999999999999" customHeight="1" x14ac:dyDescent="0.3">
      <c r="H12" s="34"/>
      <c r="I12" s="34"/>
      <c r="J12" s="34"/>
      <c r="K12" s="34"/>
      <c r="L12" s="34"/>
    </row>
    <row r="13" spans="1:12" ht="17.149999999999999" customHeight="1" x14ac:dyDescent="0.3">
      <c r="H13" s="34"/>
      <c r="I13" s="34"/>
      <c r="J13" s="34"/>
      <c r="K13" s="34"/>
      <c r="L13" s="34"/>
    </row>
    <row r="14" spans="1:12" ht="17.149999999999999" customHeight="1" x14ac:dyDescent="0.3">
      <c r="H14" s="34"/>
      <c r="I14" s="34"/>
      <c r="J14" s="34"/>
      <c r="K14" s="34"/>
      <c r="L14" s="34"/>
    </row>
    <row r="15" spans="1:12" ht="28.5" customHeight="1" x14ac:dyDescent="0.3">
      <c r="H15" s="12"/>
      <c r="I15" s="12"/>
      <c r="J15" s="12"/>
      <c r="K15" s="12"/>
      <c r="L15" s="12"/>
    </row>
    <row r="16" spans="1:12" ht="21.75" customHeight="1" x14ac:dyDescent="0.3">
      <c r="A16" s="13"/>
      <c r="B16" s="8"/>
      <c r="C16" s="4"/>
      <c r="D16" s="36"/>
      <c r="E16" s="5"/>
      <c r="F16" s="147" t="s">
        <v>12</v>
      </c>
      <c r="G16" s="15"/>
      <c r="H16" s="15"/>
      <c r="I16" s="15"/>
      <c r="J16" s="4"/>
      <c r="K16" s="5"/>
      <c r="L16" s="16" t="s">
        <v>13</v>
      </c>
    </row>
    <row r="17" spans="1:12" ht="28" customHeight="1" x14ac:dyDescent="0.3">
      <c r="A17" s="13"/>
      <c r="B17" s="335" t="s">
        <v>6</v>
      </c>
      <c r="C17" s="336"/>
      <c r="D17" s="147"/>
      <c r="E17" s="148"/>
      <c r="F17" s="15"/>
      <c r="G17" s="15"/>
      <c r="H17" s="15"/>
      <c r="I17" s="15"/>
      <c r="J17" s="4"/>
      <c r="K17" s="33"/>
      <c r="L17" s="68"/>
    </row>
    <row r="18" spans="1:12" ht="28" customHeight="1" x14ac:dyDescent="0.3">
      <c r="B18" s="335" t="s">
        <v>15</v>
      </c>
      <c r="C18" s="336"/>
      <c r="D18" s="147"/>
      <c r="E18" s="148"/>
      <c r="F18" s="15"/>
      <c r="G18" s="15"/>
      <c r="H18" s="15"/>
      <c r="I18" s="15"/>
      <c r="J18" s="4"/>
      <c r="K18" s="20"/>
      <c r="L18" s="68"/>
    </row>
    <row r="19" spans="1:12" ht="28" customHeight="1" x14ac:dyDescent="0.3">
      <c r="B19" s="339" t="s">
        <v>8</v>
      </c>
      <c r="C19" s="332"/>
      <c r="D19" s="147"/>
      <c r="E19" s="148"/>
      <c r="F19" s="15"/>
      <c r="G19" s="15"/>
      <c r="H19" s="15"/>
      <c r="I19" s="15"/>
      <c r="J19" s="4"/>
      <c r="K19" s="20"/>
      <c r="L19" s="68"/>
    </row>
    <row r="20" spans="1:12" ht="28" customHeight="1" x14ac:dyDescent="0.3">
      <c r="B20" s="335" t="s">
        <v>16</v>
      </c>
      <c r="C20" s="336"/>
      <c r="D20" s="147"/>
      <c r="E20" s="148"/>
      <c r="F20" s="15"/>
      <c r="G20" s="15"/>
      <c r="H20" s="15"/>
      <c r="I20" s="15"/>
      <c r="J20" s="4"/>
      <c r="K20" s="20"/>
      <c r="L20" s="68"/>
    </row>
    <row r="21" spans="1:12" ht="28" customHeight="1" x14ac:dyDescent="0.3">
      <c r="B21" s="335" t="s">
        <v>63</v>
      </c>
      <c r="C21" s="336"/>
      <c r="D21" s="336"/>
      <c r="E21" s="148"/>
      <c r="F21" s="15"/>
      <c r="G21" s="15"/>
      <c r="H21" s="15"/>
      <c r="I21" s="15"/>
      <c r="J21" s="4"/>
      <c r="K21" s="20"/>
      <c r="L21" s="68"/>
    </row>
    <row r="22" spans="1:12" ht="28" customHeight="1" x14ac:dyDescent="0.3">
      <c r="B22" s="145" t="s">
        <v>64</v>
      </c>
      <c r="C22" s="146"/>
      <c r="D22" s="147"/>
      <c r="E22" s="148"/>
      <c r="F22" s="15"/>
      <c r="G22" s="15"/>
      <c r="H22" s="15"/>
      <c r="I22" s="15"/>
      <c r="J22" s="4"/>
      <c r="K22" s="20"/>
      <c r="L22" s="68"/>
    </row>
    <row r="23" spans="1:12" ht="28" customHeight="1" x14ac:dyDescent="0.3">
      <c r="B23" s="335" t="s">
        <v>9</v>
      </c>
      <c r="C23" s="336"/>
      <c r="D23" s="147"/>
      <c r="E23" s="148"/>
      <c r="F23" s="15"/>
      <c r="G23" s="15"/>
      <c r="H23" s="15"/>
      <c r="I23" s="15"/>
      <c r="J23" s="4"/>
      <c r="K23" s="20"/>
      <c r="L23" s="68"/>
    </row>
    <row r="24" spans="1:12" ht="28" customHeight="1" x14ac:dyDescent="0.3">
      <c r="B24" s="331" t="s">
        <v>81</v>
      </c>
      <c r="C24" s="332"/>
      <c r="D24" s="332"/>
      <c r="E24" s="333"/>
      <c r="F24" s="15"/>
      <c r="G24" s="15"/>
      <c r="H24" s="15"/>
      <c r="I24" s="15"/>
      <c r="J24" s="4"/>
      <c r="K24" s="20"/>
      <c r="L24" s="68"/>
    </row>
    <row r="25" spans="1:12" ht="20.149999999999999" customHeight="1" x14ac:dyDescent="0.3">
      <c r="K25" s="35"/>
      <c r="L25" s="35"/>
    </row>
    <row r="26" spans="1:12" ht="15.75" customHeight="1" x14ac:dyDescent="0.3">
      <c r="B26" s="6"/>
      <c r="C26" s="6"/>
      <c r="D26" s="6"/>
      <c r="E26" s="6"/>
      <c r="F26" s="6"/>
      <c r="I26" s="7"/>
      <c r="J26" s="14"/>
      <c r="K26" s="7" t="s">
        <v>18</v>
      </c>
      <c r="L26" s="16">
        <f>SUM(L17:L24)</f>
        <v>0</v>
      </c>
    </row>
    <row r="27" spans="1:12" ht="18.75" customHeight="1" x14ac:dyDescent="0.3">
      <c r="K27" s="44" t="s">
        <v>32</v>
      </c>
      <c r="L27" s="14"/>
    </row>
    <row r="28" spans="1:12" ht="18.75" customHeight="1" thickBot="1" x14ac:dyDescent="0.35">
      <c r="B28" s="6"/>
      <c r="C28" s="6"/>
      <c r="D28" s="6"/>
      <c r="E28" s="6"/>
      <c r="F28" s="10"/>
      <c r="I28" s="7"/>
      <c r="J28" s="40"/>
    </row>
    <row r="29" spans="1:12" ht="24" customHeight="1" thickBot="1" x14ac:dyDescent="0.35">
      <c r="H29" s="17"/>
      <c r="I29" s="29" t="s">
        <v>31</v>
      </c>
      <c r="J29" s="30"/>
      <c r="K29" s="31"/>
      <c r="L29" s="69">
        <f>ROUND(L26/8,3)</f>
        <v>0</v>
      </c>
    </row>
    <row r="30" spans="1:12" ht="18" customHeight="1" x14ac:dyDescent="0.3">
      <c r="B30" s="6"/>
      <c r="C30" s="6"/>
      <c r="D30" s="6"/>
      <c r="E30" s="6"/>
      <c r="F30" s="9"/>
      <c r="H30" s="17"/>
      <c r="I30" s="17"/>
      <c r="J30" s="18"/>
      <c r="K30" s="7"/>
      <c r="L30" s="43"/>
    </row>
    <row r="31" spans="1:12" ht="18" customHeight="1" x14ac:dyDescent="0.3">
      <c r="B31" s="6"/>
      <c r="C31" s="6"/>
      <c r="D31" s="6"/>
      <c r="E31" s="6"/>
      <c r="F31" s="9"/>
      <c r="H31" s="17"/>
      <c r="I31" s="17"/>
      <c r="J31" s="18"/>
      <c r="K31" s="7"/>
      <c r="L31" s="43"/>
    </row>
    <row r="32" spans="1:12" ht="18" customHeight="1" x14ac:dyDescent="0.3">
      <c r="B32" s="6"/>
      <c r="C32" s="6"/>
      <c r="D32" s="6"/>
      <c r="E32" s="6"/>
      <c r="F32" s="9"/>
      <c r="H32" s="17"/>
      <c r="I32" s="17"/>
      <c r="J32" s="18"/>
      <c r="K32" s="7"/>
      <c r="L32" s="43"/>
    </row>
    <row r="33" spans="1:12" ht="18" customHeight="1" x14ac:dyDescent="0.3">
      <c r="B33" s="6"/>
      <c r="C33" s="6"/>
      <c r="D33" s="6"/>
      <c r="E33" s="6"/>
      <c r="F33" s="9"/>
      <c r="H33" s="17"/>
      <c r="I33" s="17"/>
      <c r="J33" s="18"/>
      <c r="K33" s="7"/>
      <c r="L33" s="43"/>
    </row>
    <row r="34" spans="1:12" s="48" customFormat="1" ht="12.75" customHeight="1" x14ac:dyDescent="0.3">
      <c r="A34" s="55" t="s">
        <v>14</v>
      </c>
      <c r="B34" s="162"/>
      <c r="C34" s="66"/>
      <c r="D34" s="56"/>
      <c r="E34" s="56"/>
      <c r="F34" s="163"/>
      <c r="H34" s="51" t="s">
        <v>10</v>
      </c>
      <c r="I34" s="51"/>
      <c r="J34" s="65"/>
      <c r="K34" s="135"/>
      <c r="L34" s="65"/>
    </row>
    <row r="35" spans="1:12" ht="18" customHeight="1" x14ac:dyDescent="0.3">
      <c r="B35" s="6"/>
      <c r="C35" s="6"/>
      <c r="D35" s="6"/>
      <c r="E35" s="6"/>
      <c r="F35" s="9"/>
      <c r="H35" s="17"/>
      <c r="I35" s="17"/>
      <c r="J35" s="18"/>
      <c r="K35" s="7"/>
      <c r="L35" s="43"/>
    </row>
  </sheetData>
  <mergeCells count="15">
    <mergeCell ref="A2:E2"/>
    <mergeCell ref="B24:E24"/>
    <mergeCell ref="B17:C17"/>
    <mergeCell ref="B18:C18"/>
    <mergeCell ref="B19:C19"/>
    <mergeCell ref="B20:C20"/>
    <mergeCell ref="B23:C23"/>
    <mergeCell ref="B21:D21"/>
    <mergeCell ref="I8:K8"/>
    <mergeCell ref="J10:K10"/>
    <mergeCell ref="J3:K3"/>
    <mergeCell ref="C4:F4"/>
    <mergeCell ref="C5:F5"/>
    <mergeCell ref="I5:K5"/>
    <mergeCell ref="I7:K7"/>
  </mergeCells>
  <pageMargins left="0.78740157480314965" right="0.15748031496062992" top="0.98425196850393704" bottom="0.98425196850393704" header="0.43307086614173229" footer="0.51181102362204722"/>
  <pageSetup paperSize="9" scale="96" orientation="portrait" r:id="rId1"/>
  <headerFooter alignWithMargins="0">
    <oddHeader>&amp;L&amp;G&amp;C&amp;"Verdana,Standard"&amp;12                   SCORESHEET FOR INDIVIDUAL COMPETITION</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zoomScale="70" zoomScaleNormal="70" workbookViewId="0">
      <selection activeCell="K2" sqref="K2"/>
    </sheetView>
  </sheetViews>
  <sheetFormatPr defaultColWidth="9.1796875" defaultRowHeight="13.5" x14ac:dyDescent="0.3"/>
  <cols>
    <col min="1" max="1" width="5.81640625" style="1" customWidth="1"/>
    <col min="2" max="3" width="9.1796875" style="1"/>
    <col min="4" max="4" width="2.81640625" style="1" customWidth="1"/>
    <col min="5" max="5" width="16.1796875" style="1" customWidth="1"/>
    <col min="6" max="6" width="7.1796875" style="1" customWidth="1"/>
    <col min="7" max="7" width="11.54296875" style="1" customWidth="1"/>
    <col min="8" max="8" width="7" style="1" customWidth="1"/>
    <col min="9" max="11" width="7.1796875" style="1" customWidth="1"/>
    <col min="12" max="12" width="10.54296875" style="1" customWidth="1"/>
    <col min="13" max="16384" width="9.1796875" style="1"/>
  </cols>
  <sheetData>
    <row r="1" spans="1:12" ht="35.25" customHeight="1" x14ac:dyDescent="0.3">
      <c r="K1" s="1" t="s">
        <v>132</v>
      </c>
    </row>
    <row r="2" spans="1:12" s="49" customFormat="1" ht="24" customHeight="1" thickBot="1" x14ac:dyDescent="0.35">
      <c r="A2" s="307" t="s">
        <v>52</v>
      </c>
      <c r="B2" s="307"/>
      <c r="C2" s="307"/>
      <c r="D2" s="307"/>
      <c r="E2" s="307"/>
      <c r="F2" s="161"/>
      <c r="G2" s="161"/>
      <c r="H2" s="161"/>
      <c r="I2" s="149"/>
      <c r="J2" s="149"/>
      <c r="K2" s="149"/>
      <c r="L2" s="149"/>
    </row>
    <row r="3" spans="1:12" ht="21.75" customHeight="1" thickBot="1" x14ac:dyDescent="0.35">
      <c r="A3" s="50"/>
      <c r="B3" s="2"/>
      <c r="C3" s="2"/>
      <c r="I3" s="140"/>
      <c r="J3" s="308" t="s">
        <v>48</v>
      </c>
      <c r="K3" s="309"/>
      <c r="L3" s="150"/>
    </row>
    <row r="4" spans="1:12" ht="24" customHeight="1" thickBot="1" x14ac:dyDescent="0.35">
      <c r="A4" s="159" t="s">
        <v>1</v>
      </c>
      <c r="B4" s="11"/>
      <c r="C4" s="334"/>
      <c r="D4" s="334"/>
      <c r="E4" s="334"/>
      <c r="F4" s="334"/>
      <c r="G4" s="151"/>
      <c r="H4" s="2"/>
      <c r="I4" s="24"/>
      <c r="J4" s="49"/>
      <c r="K4" s="49"/>
      <c r="L4" s="49"/>
    </row>
    <row r="5" spans="1:12" ht="24" customHeight="1" thickBot="1" x14ac:dyDescent="0.35">
      <c r="A5" s="159" t="s">
        <v>2</v>
      </c>
      <c r="B5" s="3"/>
      <c r="C5" s="334"/>
      <c r="D5" s="334"/>
      <c r="E5" s="334"/>
      <c r="F5" s="334"/>
      <c r="G5" s="151"/>
      <c r="H5" s="22"/>
      <c r="I5" s="311" t="s">
        <v>45</v>
      </c>
      <c r="J5" s="312"/>
      <c r="K5" s="313"/>
      <c r="L5" s="150"/>
    </row>
    <row r="6" spans="1:12" ht="8.15" customHeight="1" thickBot="1" x14ac:dyDescent="0.35">
      <c r="A6" s="152"/>
      <c r="B6" s="6"/>
      <c r="C6" s="6"/>
      <c r="D6" s="6"/>
      <c r="E6" s="6"/>
      <c r="F6" s="6"/>
      <c r="G6" s="6"/>
      <c r="H6" s="22"/>
      <c r="I6" s="19"/>
      <c r="J6" s="138"/>
      <c r="K6" s="139"/>
      <c r="L6" s="153"/>
    </row>
    <row r="7" spans="1:12" ht="17.149999999999999" customHeight="1" thickBot="1" x14ac:dyDescent="0.35">
      <c r="A7" s="146" t="s">
        <v>0</v>
      </c>
      <c r="B7" s="4"/>
      <c r="C7" s="158"/>
      <c r="D7" s="158"/>
      <c r="E7" s="158"/>
      <c r="F7" s="158"/>
      <c r="G7" s="158"/>
      <c r="H7" s="154"/>
      <c r="I7" s="286" t="s">
        <v>46</v>
      </c>
      <c r="J7" s="287"/>
      <c r="K7" s="288"/>
      <c r="L7" s="155"/>
    </row>
    <row r="8" spans="1:12" s="48" customFormat="1" ht="17.149999999999999" customHeight="1" thickBot="1" x14ac:dyDescent="0.35">
      <c r="A8" s="160" t="s">
        <v>3</v>
      </c>
      <c r="B8" s="3"/>
      <c r="C8" s="158"/>
      <c r="D8" s="158"/>
      <c r="E8" s="158"/>
      <c r="F8" s="158"/>
      <c r="G8" s="158"/>
      <c r="H8" s="34"/>
      <c r="I8" s="286" t="s">
        <v>47</v>
      </c>
      <c r="J8" s="287"/>
      <c r="K8" s="288"/>
      <c r="L8" s="155"/>
    </row>
    <row r="9" spans="1:12" s="48" customFormat="1" ht="17.149999999999999" customHeight="1" thickBot="1" x14ac:dyDescent="0.35">
      <c r="A9" s="146" t="s">
        <v>4</v>
      </c>
      <c r="B9" s="4"/>
      <c r="C9" s="158"/>
      <c r="D9" s="158"/>
      <c r="E9" s="158"/>
      <c r="F9" s="158"/>
      <c r="G9" s="158"/>
      <c r="H9" s="34"/>
      <c r="I9" s="34"/>
      <c r="J9" s="34"/>
      <c r="K9" s="34"/>
      <c r="L9" s="1"/>
    </row>
    <row r="10" spans="1:12" s="48" customFormat="1" ht="17.149999999999999" customHeight="1" thickBot="1" x14ac:dyDescent="0.35">
      <c r="A10" s="146" t="s">
        <v>5</v>
      </c>
      <c r="B10" s="4"/>
      <c r="C10" s="158"/>
      <c r="D10" s="158"/>
      <c r="E10" s="158"/>
      <c r="F10" s="158"/>
      <c r="G10" s="158"/>
      <c r="H10" s="34"/>
      <c r="I10" s="34"/>
      <c r="J10" s="337" t="s">
        <v>49</v>
      </c>
      <c r="K10" s="338"/>
      <c r="L10" s="156"/>
    </row>
    <row r="11" spans="1:12" ht="17.149999999999999" customHeight="1" x14ac:dyDescent="0.3">
      <c r="H11" s="34"/>
      <c r="I11" s="34"/>
      <c r="J11" s="34"/>
      <c r="K11" s="34"/>
      <c r="L11" s="34"/>
    </row>
    <row r="12" spans="1:12" ht="40.5" customHeight="1" x14ac:dyDescent="0.3">
      <c r="H12" s="34"/>
      <c r="I12" s="34"/>
      <c r="J12" s="34"/>
      <c r="K12" s="34"/>
      <c r="L12" s="34"/>
    </row>
    <row r="13" spans="1:12" ht="36" customHeight="1" x14ac:dyDescent="0.3">
      <c r="H13" s="12"/>
      <c r="I13" s="12"/>
      <c r="J13" s="12"/>
      <c r="K13" s="12"/>
      <c r="L13" s="12"/>
    </row>
    <row r="14" spans="1:12" ht="21.75" customHeight="1" x14ac:dyDescent="0.3">
      <c r="A14" s="13"/>
      <c r="B14" s="8"/>
      <c r="C14" s="4"/>
      <c r="D14" s="36"/>
      <c r="E14" s="5"/>
      <c r="F14" s="38" t="s">
        <v>12</v>
      </c>
      <c r="G14" s="15"/>
      <c r="H14" s="15"/>
      <c r="I14" s="15"/>
      <c r="J14" s="4"/>
      <c r="K14" s="5"/>
      <c r="L14" s="16" t="s">
        <v>13</v>
      </c>
    </row>
    <row r="15" spans="1:12" ht="28" customHeight="1" x14ac:dyDescent="0.3">
      <c r="A15" s="13"/>
      <c r="B15" s="335" t="s">
        <v>6</v>
      </c>
      <c r="C15" s="336"/>
      <c r="D15" s="38"/>
      <c r="E15" s="39"/>
      <c r="F15" s="15"/>
      <c r="G15" s="15"/>
      <c r="H15" s="15"/>
      <c r="I15" s="15"/>
      <c r="J15" s="4"/>
      <c r="K15" s="33"/>
      <c r="L15" s="68"/>
    </row>
    <row r="16" spans="1:12" ht="28" customHeight="1" x14ac:dyDescent="0.3">
      <c r="B16" s="41" t="s">
        <v>8</v>
      </c>
      <c r="C16" s="42"/>
      <c r="D16" s="38"/>
      <c r="E16" s="39"/>
      <c r="F16" s="15"/>
      <c r="G16" s="15"/>
      <c r="H16" s="15"/>
      <c r="I16" s="15"/>
      <c r="J16" s="4"/>
      <c r="K16" s="20"/>
      <c r="L16" s="68"/>
    </row>
    <row r="17" spans="1:12" ht="28" customHeight="1" x14ac:dyDescent="0.3">
      <c r="B17" s="32" t="s">
        <v>16</v>
      </c>
      <c r="C17" s="37"/>
      <c r="D17" s="38"/>
      <c r="E17" s="39"/>
      <c r="F17" s="15"/>
      <c r="G17" s="15"/>
      <c r="H17" s="15"/>
      <c r="I17" s="15"/>
      <c r="J17" s="4"/>
      <c r="K17" s="20"/>
      <c r="L17" s="68"/>
    </row>
    <row r="18" spans="1:12" ht="28" customHeight="1" x14ac:dyDescent="0.3">
      <c r="B18" s="206" t="s">
        <v>63</v>
      </c>
      <c r="C18" s="37"/>
      <c r="D18" s="38"/>
      <c r="E18" s="39"/>
      <c r="F18" s="15"/>
      <c r="G18" s="15"/>
      <c r="H18" s="15"/>
      <c r="I18" s="15"/>
      <c r="J18" s="4"/>
      <c r="K18" s="20"/>
      <c r="L18" s="68"/>
    </row>
    <row r="19" spans="1:12" ht="28" customHeight="1" x14ac:dyDescent="0.3">
      <c r="B19" s="206" t="s">
        <v>64</v>
      </c>
      <c r="C19" s="37"/>
      <c r="D19" s="38"/>
      <c r="E19" s="39"/>
      <c r="F19" s="15"/>
      <c r="G19" s="15"/>
      <c r="H19" s="15"/>
      <c r="I19" s="15"/>
      <c r="J19" s="4"/>
      <c r="K19" s="20"/>
      <c r="L19" s="68"/>
    </row>
    <row r="20" spans="1:12" ht="28" customHeight="1" x14ac:dyDescent="0.3">
      <c r="B20" s="335" t="s">
        <v>9</v>
      </c>
      <c r="C20" s="336"/>
      <c r="D20" s="38"/>
      <c r="E20" s="39"/>
      <c r="F20" s="15"/>
      <c r="G20" s="15"/>
      <c r="H20" s="15"/>
      <c r="I20" s="15"/>
      <c r="J20" s="4"/>
      <c r="K20" s="20"/>
      <c r="L20" s="68"/>
    </row>
    <row r="21" spans="1:12" ht="28" customHeight="1" x14ac:dyDescent="0.3">
      <c r="B21" s="335" t="s">
        <v>27</v>
      </c>
      <c r="C21" s="336"/>
      <c r="D21" s="38"/>
      <c r="E21" s="39"/>
      <c r="F21" s="15"/>
      <c r="G21" s="15"/>
      <c r="H21" s="15"/>
      <c r="I21" s="15"/>
      <c r="J21" s="4"/>
      <c r="K21" s="20"/>
      <c r="L21" s="68"/>
    </row>
    <row r="22" spans="1:12" ht="28" customHeight="1" x14ac:dyDescent="0.3">
      <c r="B22" s="272" t="s">
        <v>128</v>
      </c>
      <c r="C22" s="268"/>
      <c r="D22" s="264"/>
      <c r="E22" s="265"/>
      <c r="F22" s="15"/>
      <c r="G22" s="15"/>
      <c r="H22" s="15"/>
      <c r="I22" s="15"/>
      <c r="J22" s="4"/>
      <c r="K22" s="20"/>
      <c r="L22" s="68"/>
    </row>
    <row r="23" spans="1:12" ht="20.149999999999999" customHeight="1" x14ac:dyDescent="0.3">
      <c r="K23" s="35"/>
      <c r="L23" s="35"/>
    </row>
    <row r="24" spans="1:12" ht="15.75" customHeight="1" x14ac:dyDescent="0.3">
      <c r="B24" s="6"/>
      <c r="C24" s="6"/>
      <c r="D24" s="6"/>
      <c r="E24" s="6"/>
      <c r="F24" s="6"/>
      <c r="I24" s="7"/>
      <c r="J24" s="14"/>
      <c r="K24" s="7" t="s">
        <v>18</v>
      </c>
      <c r="L24" s="16">
        <f>SUM(L15:L22)</f>
        <v>0</v>
      </c>
    </row>
    <row r="25" spans="1:12" ht="18.75" customHeight="1" x14ac:dyDescent="0.3">
      <c r="K25" s="44" t="s">
        <v>32</v>
      </c>
      <c r="L25" s="14"/>
    </row>
    <row r="26" spans="1:12" ht="18.75" customHeight="1" thickBot="1" x14ac:dyDescent="0.35">
      <c r="B26" s="6"/>
      <c r="C26" s="6"/>
      <c r="D26" s="6"/>
      <c r="E26" s="6"/>
      <c r="F26" s="10"/>
      <c r="I26" s="7"/>
      <c r="J26" s="40"/>
    </row>
    <row r="27" spans="1:12" ht="24" customHeight="1" thickBot="1" x14ac:dyDescent="0.35">
      <c r="H27" s="17"/>
      <c r="I27" s="29" t="s">
        <v>31</v>
      </c>
      <c r="J27" s="30"/>
      <c r="K27" s="31"/>
      <c r="L27" s="69">
        <f>ROUND(L24/8,3)</f>
        <v>0</v>
      </c>
    </row>
    <row r="28" spans="1:12" ht="18" customHeight="1" x14ac:dyDescent="0.3">
      <c r="B28" s="6"/>
      <c r="C28" s="6"/>
      <c r="D28" s="6"/>
      <c r="E28" s="6"/>
      <c r="F28" s="9"/>
      <c r="H28" s="17"/>
      <c r="I28" s="17"/>
      <c r="J28" s="18"/>
      <c r="K28" s="7"/>
      <c r="L28" s="43"/>
    </row>
    <row r="29" spans="1:12" ht="18" customHeight="1" x14ac:dyDescent="0.3">
      <c r="B29" s="6"/>
      <c r="C29" s="6"/>
      <c r="D29" s="6"/>
      <c r="E29" s="6"/>
      <c r="F29" s="9"/>
      <c r="H29" s="17"/>
      <c r="I29" s="17"/>
      <c r="J29" s="18"/>
      <c r="K29" s="7"/>
      <c r="L29" s="43"/>
    </row>
    <row r="30" spans="1:12" ht="18" customHeight="1" x14ac:dyDescent="0.3">
      <c r="B30" s="6"/>
      <c r="C30" s="6"/>
      <c r="D30" s="6"/>
      <c r="E30" s="6"/>
      <c r="F30" s="9"/>
      <c r="H30" s="17"/>
      <c r="I30" s="17"/>
      <c r="J30" s="18"/>
      <c r="K30" s="7"/>
      <c r="L30" s="43"/>
    </row>
    <row r="31" spans="1:12" ht="18" customHeight="1" x14ac:dyDescent="0.3">
      <c r="B31" s="6"/>
      <c r="C31" s="6"/>
      <c r="D31" s="6"/>
      <c r="E31" s="6"/>
      <c r="F31" s="9"/>
      <c r="H31" s="17"/>
      <c r="I31" s="17"/>
      <c r="J31" s="18"/>
      <c r="K31" s="7"/>
      <c r="L31" s="43"/>
    </row>
    <row r="32" spans="1:12" s="48" customFormat="1" ht="12.75" customHeight="1" x14ac:dyDescent="0.3">
      <c r="A32" s="55" t="s">
        <v>14</v>
      </c>
      <c r="B32" s="162"/>
      <c r="C32" s="66"/>
      <c r="D32" s="56"/>
      <c r="E32" s="56"/>
      <c r="F32" s="163"/>
      <c r="H32" s="51" t="s">
        <v>10</v>
      </c>
      <c r="I32" s="51"/>
      <c r="J32" s="65"/>
      <c r="K32" s="135"/>
      <c r="L32" s="65"/>
    </row>
    <row r="33" spans="2:12" ht="18" customHeight="1" x14ac:dyDescent="0.3">
      <c r="B33" s="6"/>
      <c r="C33" s="6"/>
      <c r="D33" s="6"/>
      <c r="E33" s="6"/>
      <c r="F33" s="9"/>
      <c r="H33" s="17"/>
      <c r="I33" s="17"/>
      <c r="J33" s="18"/>
      <c r="K33" s="7"/>
      <c r="L33" s="43"/>
    </row>
  </sheetData>
  <mergeCells count="11">
    <mergeCell ref="B21:C21"/>
    <mergeCell ref="B15:C15"/>
    <mergeCell ref="B20:C20"/>
    <mergeCell ref="A2:E2"/>
    <mergeCell ref="I8:K8"/>
    <mergeCell ref="J10:K10"/>
    <mergeCell ref="J3:K3"/>
    <mergeCell ref="C4:F4"/>
    <mergeCell ref="C5:F5"/>
    <mergeCell ref="I5:K5"/>
    <mergeCell ref="I7:K7"/>
  </mergeCells>
  <pageMargins left="0.78740157480314965" right="0.15748031496062992" top="0.98425196850393704" bottom="0.39370078740157483" header="0.43307086614173229" footer="0.19685039370078741"/>
  <pageSetup paperSize="9" orientation="portrait" r:id="rId1"/>
  <headerFooter alignWithMargins="0">
    <oddHeader>&amp;L&amp;G&amp;C&amp;"Verdana,Standard"&amp;12                   SCORESHEET FOR INDIVIDUAL COMPETITION</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zoomScale="70" zoomScaleNormal="70" workbookViewId="0">
      <selection activeCell="K2" sqref="K2"/>
    </sheetView>
  </sheetViews>
  <sheetFormatPr defaultColWidth="9.1796875" defaultRowHeight="13.5" x14ac:dyDescent="0.3"/>
  <cols>
    <col min="1" max="1" width="5.81640625" style="48" customWidth="1"/>
    <col min="2" max="3" width="9.1796875" style="48"/>
    <col min="4" max="4" width="2.81640625" style="48" customWidth="1"/>
    <col min="5" max="7" width="7.1796875" style="48" customWidth="1"/>
    <col min="8" max="8" width="7" style="48" customWidth="1"/>
    <col min="9" max="9" width="7.1796875" style="48" customWidth="1"/>
    <col min="10" max="10" width="7.81640625" style="48" customWidth="1"/>
    <col min="11" max="11" width="10.1796875" style="48" customWidth="1"/>
    <col min="12" max="12" width="10.81640625" style="48" customWidth="1"/>
    <col min="13" max="256" width="9.1796875" style="48"/>
    <col min="257" max="257" width="5.81640625" style="48" customWidth="1"/>
    <col min="258" max="259" width="9.1796875" style="48"/>
    <col min="260" max="260" width="2.81640625" style="48" customWidth="1"/>
    <col min="261" max="263" width="7.1796875" style="48" customWidth="1"/>
    <col min="264" max="264" width="7" style="48" customWidth="1"/>
    <col min="265" max="265" width="7.1796875" style="48" customWidth="1"/>
    <col min="266" max="266" width="4.81640625" style="48" customWidth="1"/>
    <col min="267" max="267" width="10.1796875" style="48" customWidth="1"/>
    <col min="268" max="268" width="10.81640625" style="48" customWidth="1"/>
    <col min="269" max="512" width="9.1796875" style="48"/>
    <col min="513" max="513" width="5.81640625" style="48" customWidth="1"/>
    <col min="514" max="515" width="9.1796875" style="48"/>
    <col min="516" max="516" width="2.81640625" style="48" customWidth="1"/>
    <col min="517" max="519" width="7.1796875" style="48" customWidth="1"/>
    <col min="520" max="520" width="7" style="48" customWidth="1"/>
    <col min="521" max="521" width="7.1796875" style="48" customWidth="1"/>
    <col min="522" max="522" width="4.81640625" style="48" customWidth="1"/>
    <col min="523" max="523" width="10.1796875" style="48" customWidth="1"/>
    <col min="524" max="524" width="10.81640625" style="48" customWidth="1"/>
    <col min="525" max="768" width="9.1796875" style="48"/>
    <col min="769" max="769" width="5.81640625" style="48" customWidth="1"/>
    <col min="770" max="771" width="9.1796875" style="48"/>
    <col min="772" max="772" width="2.81640625" style="48" customWidth="1"/>
    <col min="773" max="775" width="7.1796875" style="48" customWidth="1"/>
    <col min="776" max="776" width="7" style="48" customWidth="1"/>
    <col min="777" max="777" width="7.1796875" style="48" customWidth="1"/>
    <col min="778" max="778" width="4.81640625" style="48" customWidth="1"/>
    <col min="779" max="779" width="10.1796875" style="48" customWidth="1"/>
    <col min="780" max="780" width="10.81640625" style="48" customWidth="1"/>
    <col min="781" max="1024" width="9.1796875" style="48"/>
    <col min="1025" max="1025" width="5.81640625" style="48" customWidth="1"/>
    <col min="1026" max="1027" width="9.1796875" style="48"/>
    <col min="1028" max="1028" width="2.81640625" style="48" customWidth="1"/>
    <col min="1029" max="1031" width="7.1796875" style="48" customWidth="1"/>
    <col min="1032" max="1032" width="7" style="48" customWidth="1"/>
    <col min="1033" max="1033" width="7.1796875" style="48" customWidth="1"/>
    <col min="1034" max="1034" width="4.81640625" style="48" customWidth="1"/>
    <col min="1035" max="1035" width="10.1796875" style="48" customWidth="1"/>
    <col min="1036" max="1036" width="10.81640625" style="48" customWidth="1"/>
    <col min="1037" max="1280" width="9.1796875" style="48"/>
    <col min="1281" max="1281" width="5.81640625" style="48" customWidth="1"/>
    <col min="1282" max="1283" width="9.1796875" style="48"/>
    <col min="1284" max="1284" width="2.81640625" style="48" customWidth="1"/>
    <col min="1285" max="1287" width="7.1796875" style="48" customWidth="1"/>
    <col min="1288" max="1288" width="7" style="48" customWidth="1"/>
    <col min="1289" max="1289" width="7.1796875" style="48" customWidth="1"/>
    <col min="1290" max="1290" width="4.81640625" style="48" customWidth="1"/>
    <col min="1291" max="1291" width="10.1796875" style="48" customWidth="1"/>
    <col min="1292" max="1292" width="10.81640625" style="48" customWidth="1"/>
    <col min="1293" max="1536" width="9.1796875" style="48"/>
    <col min="1537" max="1537" width="5.81640625" style="48" customWidth="1"/>
    <col min="1538" max="1539" width="9.1796875" style="48"/>
    <col min="1540" max="1540" width="2.81640625" style="48" customWidth="1"/>
    <col min="1541" max="1543" width="7.1796875" style="48" customWidth="1"/>
    <col min="1544" max="1544" width="7" style="48" customWidth="1"/>
    <col min="1545" max="1545" width="7.1796875" style="48" customWidth="1"/>
    <col min="1546" max="1546" width="4.81640625" style="48" customWidth="1"/>
    <col min="1547" max="1547" width="10.1796875" style="48" customWidth="1"/>
    <col min="1548" max="1548" width="10.81640625" style="48" customWidth="1"/>
    <col min="1549" max="1792" width="9.1796875" style="48"/>
    <col min="1793" max="1793" width="5.81640625" style="48" customWidth="1"/>
    <col min="1794" max="1795" width="9.1796875" style="48"/>
    <col min="1796" max="1796" width="2.81640625" style="48" customWidth="1"/>
    <col min="1797" max="1799" width="7.1796875" style="48" customWidth="1"/>
    <col min="1800" max="1800" width="7" style="48" customWidth="1"/>
    <col min="1801" max="1801" width="7.1796875" style="48" customWidth="1"/>
    <col min="1802" max="1802" width="4.81640625" style="48" customWidth="1"/>
    <col min="1803" max="1803" width="10.1796875" style="48" customWidth="1"/>
    <col min="1804" max="1804" width="10.81640625" style="48" customWidth="1"/>
    <col min="1805" max="2048" width="9.1796875" style="48"/>
    <col min="2049" max="2049" width="5.81640625" style="48" customWidth="1"/>
    <col min="2050" max="2051" width="9.1796875" style="48"/>
    <col min="2052" max="2052" width="2.81640625" style="48" customWidth="1"/>
    <col min="2053" max="2055" width="7.1796875" style="48" customWidth="1"/>
    <col min="2056" max="2056" width="7" style="48" customWidth="1"/>
    <col min="2057" max="2057" width="7.1796875" style="48" customWidth="1"/>
    <col min="2058" max="2058" width="4.81640625" style="48" customWidth="1"/>
    <col min="2059" max="2059" width="10.1796875" style="48" customWidth="1"/>
    <col min="2060" max="2060" width="10.81640625" style="48" customWidth="1"/>
    <col min="2061" max="2304" width="9.1796875" style="48"/>
    <col min="2305" max="2305" width="5.81640625" style="48" customWidth="1"/>
    <col min="2306" max="2307" width="9.1796875" style="48"/>
    <col min="2308" max="2308" width="2.81640625" style="48" customWidth="1"/>
    <col min="2309" max="2311" width="7.1796875" style="48" customWidth="1"/>
    <col min="2312" max="2312" width="7" style="48" customWidth="1"/>
    <col min="2313" max="2313" width="7.1796875" style="48" customWidth="1"/>
    <col min="2314" max="2314" width="4.81640625" style="48" customWidth="1"/>
    <col min="2315" max="2315" width="10.1796875" style="48" customWidth="1"/>
    <col min="2316" max="2316" width="10.81640625" style="48" customWidth="1"/>
    <col min="2317" max="2560" width="9.1796875" style="48"/>
    <col min="2561" max="2561" width="5.81640625" style="48" customWidth="1"/>
    <col min="2562" max="2563" width="9.1796875" style="48"/>
    <col min="2564" max="2564" width="2.81640625" style="48" customWidth="1"/>
    <col min="2565" max="2567" width="7.1796875" style="48" customWidth="1"/>
    <col min="2568" max="2568" width="7" style="48" customWidth="1"/>
    <col min="2569" max="2569" width="7.1796875" style="48" customWidth="1"/>
    <col min="2570" max="2570" width="4.81640625" style="48" customWidth="1"/>
    <col min="2571" max="2571" width="10.1796875" style="48" customWidth="1"/>
    <col min="2572" max="2572" width="10.81640625" style="48" customWidth="1"/>
    <col min="2573" max="2816" width="9.1796875" style="48"/>
    <col min="2817" max="2817" width="5.81640625" style="48" customWidth="1"/>
    <col min="2818" max="2819" width="9.1796875" style="48"/>
    <col min="2820" max="2820" width="2.81640625" style="48" customWidth="1"/>
    <col min="2821" max="2823" width="7.1796875" style="48" customWidth="1"/>
    <col min="2824" max="2824" width="7" style="48" customWidth="1"/>
    <col min="2825" max="2825" width="7.1796875" style="48" customWidth="1"/>
    <col min="2826" max="2826" width="4.81640625" style="48" customWidth="1"/>
    <col min="2827" max="2827" width="10.1796875" style="48" customWidth="1"/>
    <col min="2828" max="2828" width="10.81640625" style="48" customWidth="1"/>
    <col min="2829" max="3072" width="9.1796875" style="48"/>
    <col min="3073" max="3073" width="5.81640625" style="48" customWidth="1"/>
    <col min="3074" max="3075" width="9.1796875" style="48"/>
    <col min="3076" max="3076" width="2.81640625" style="48" customWidth="1"/>
    <col min="3077" max="3079" width="7.1796875" style="48" customWidth="1"/>
    <col min="3080" max="3080" width="7" style="48" customWidth="1"/>
    <col min="3081" max="3081" width="7.1796875" style="48" customWidth="1"/>
    <col min="3082" max="3082" width="4.81640625" style="48" customWidth="1"/>
    <col min="3083" max="3083" width="10.1796875" style="48" customWidth="1"/>
    <col min="3084" max="3084" width="10.81640625" style="48" customWidth="1"/>
    <col min="3085" max="3328" width="9.1796875" style="48"/>
    <col min="3329" max="3329" width="5.81640625" style="48" customWidth="1"/>
    <col min="3330" max="3331" width="9.1796875" style="48"/>
    <col min="3332" max="3332" width="2.81640625" style="48" customWidth="1"/>
    <col min="3333" max="3335" width="7.1796875" style="48" customWidth="1"/>
    <col min="3336" max="3336" width="7" style="48" customWidth="1"/>
    <col min="3337" max="3337" width="7.1796875" style="48" customWidth="1"/>
    <col min="3338" max="3338" width="4.81640625" style="48" customWidth="1"/>
    <col min="3339" max="3339" width="10.1796875" style="48" customWidth="1"/>
    <col min="3340" max="3340" width="10.81640625" style="48" customWidth="1"/>
    <col min="3341" max="3584" width="9.1796875" style="48"/>
    <col min="3585" max="3585" width="5.81640625" style="48" customWidth="1"/>
    <col min="3586" max="3587" width="9.1796875" style="48"/>
    <col min="3588" max="3588" width="2.81640625" style="48" customWidth="1"/>
    <col min="3589" max="3591" width="7.1796875" style="48" customWidth="1"/>
    <col min="3592" max="3592" width="7" style="48" customWidth="1"/>
    <col min="3593" max="3593" width="7.1796875" style="48" customWidth="1"/>
    <col min="3594" max="3594" width="4.81640625" style="48" customWidth="1"/>
    <col min="3595" max="3595" width="10.1796875" style="48" customWidth="1"/>
    <col min="3596" max="3596" width="10.81640625" style="48" customWidth="1"/>
    <col min="3597" max="3840" width="9.1796875" style="48"/>
    <col min="3841" max="3841" width="5.81640625" style="48" customWidth="1"/>
    <col min="3842" max="3843" width="9.1796875" style="48"/>
    <col min="3844" max="3844" width="2.81640625" style="48" customWidth="1"/>
    <col min="3845" max="3847" width="7.1796875" style="48" customWidth="1"/>
    <col min="3848" max="3848" width="7" style="48" customWidth="1"/>
    <col min="3849" max="3849" width="7.1796875" style="48" customWidth="1"/>
    <col min="3850" max="3850" width="4.81640625" style="48" customWidth="1"/>
    <col min="3851" max="3851" width="10.1796875" style="48" customWidth="1"/>
    <col min="3852" max="3852" width="10.81640625" style="48" customWidth="1"/>
    <col min="3853" max="4096" width="9.1796875" style="48"/>
    <col min="4097" max="4097" width="5.81640625" style="48" customWidth="1"/>
    <col min="4098" max="4099" width="9.1796875" style="48"/>
    <col min="4100" max="4100" width="2.81640625" style="48" customWidth="1"/>
    <col min="4101" max="4103" width="7.1796875" style="48" customWidth="1"/>
    <col min="4104" max="4104" width="7" style="48" customWidth="1"/>
    <col min="4105" max="4105" width="7.1796875" style="48" customWidth="1"/>
    <col min="4106" max="4106" width="4.81640625" style="48" customWidth="1"/>
    <col min="4107" max="4107" width="10.1796875" style="48" customWidth="1"/>
    <col min="4108" max="4108" width="10.81640625" style="48" customWidth="1"/>
    <col min="4109" max="4352" width="9.1796875" style="48"/>
    <col min="4353" max="4353" width="5.81640625" style="48" customWidth="1"/>
    <col min="4354" max="4355" width="9.1796875" style="48"/>
    <col min="4356" max="4356" width="2.81640625" style="48" customWidth="1"/>
    <col min="4357" max="4359" width="7.1796875" style="48" customWidth="1"/>
    <col min="4360" max="4360" width="7" style="48" customWidth="1"/>
    <col min="4361" max="4361" width="7.1796875" style="48" customWidth="1"/>
    <col min="4362" max="4362" width="4.81640625" style="48" customWidth="1"/>
    <col min="4363" max="4363" width="10.1796875" style="48" customWidth="1"/>
    <col min="4364" max="4364" width="10.81640625" style="48" customWidth="1"/>
    <col min="4365" max="4608" width="9.1796875" style="48"/>
    <col min="4609" max="4609" width="5.81640625" style="48" customWidth="1"/>
    <col min="4610" max="4611" width="9.1796875" style="48"/>
    <col min="4612" max="4612" width="2.81640625" style="48" customWidth="1"/>
    <col min="4613" max="4615" width="7.1796875" style="48" customWidth="1"/>
    <col min="4616" max="4616" width="7" style="48" customWidth="1"/>
    <col min="4617" max="4617" width="7.1796875" style="48" customWidth="1"/>
    <col min="4618" max="4618" width="4.81640625" style="48" customWidth="1"/>
    <col min="4619" max="4619" width="10.1796875" style="48" customWidth="1"/>
    <col min="4620" max="4620" width="10.81640625" style="48" customWidth="1"/>
    <col min="4621" max="4864" width="9.1796875" style="48"/>
    <col min="4865" max="4865" width="5.81640625" style="48" customWidth="1"/>
    <col min="4866" max="4867" width="9.1796875" style="48"/>
    <col min="4868" max="4868" width="2.81640625" style="48" customWidth="1"/>
    <col min="4869" max="4871" width="7.1796875" style="48" customWidth="1"/>
    <col min="4872" max="4872" width="7" style="48" customWidth="1"/>
    <col min="4873" max="4873" width="7.1796875" style="48" customWidth="1"/>
    <col min="4874" max="4874" width="4.81640625" style="48" customWidth="1"/>
    <col min="4875" max="4875" width="10.1796875" style="48" customWidth="1"/>
    <col min="4876" max="4876" width="10.81640625" style="48" customWidth="1"/>
    <col min="4877" max="5120" width="9.1796875" style="48"/>
    <col min="5121" max="5121" width="5.81640625" style="48" customWidth="1"/>
    <col min="5122" max="5123" width="9.1796875" style="48"/>
    <col min="5124" max="5124" width="2.81640625" style="48" customWidth="1"/>
    <col min="5125" max="5127" width="7.1796875" style="48" customWidth="1"/>
    <col min="5128" max="5128" width="7" style="48" customWidth="1"/>
    <col min="5129" max="5129" width="7.1796875" style="48" customWidth="1"/>
    <col min="5130" max="5130" width="4.81640625" style="48" customWidth="1"/>
    <col min="5131" max="5131" width="10.1796875" style="48" customWidth="1"/>
    <col min="5132" max="5132" width="10.81640625" style="48" customWidth="1"/>
    <col min="5133" max="5376" width="9.1796875" style="48"/>
    <col min="5377" max="5377" width="5.81640625" style="48" customWidth="1"/>
    <col min="5378" max="5379" width="9.1796875" style="48"/>
    <col min="5380" max="5380" width="2.81640625" style="48" customWidth="1"/>
    <col min="5381" max="5383" width="7.1796875" style="48" customWidth="1"/>
    <col min="5384" max="5384" width="7" style="48" customWidth="1"/>
    <col min="5385" max="5385" width="7.1796875" style="48" customWidth="1"/>
    <col min="5386" max="5386" width="4.81640625" style="48" customWidth="1"/>
    <col min="5387" max="5387" width="10.1796875" style="48" customWidth="1"/>
    <col min="5388" max="5388" width="10.81640625" style="48" customWidth="1"/>
    <col min="5389" max="5632" width="9.1796875" style="48"/>
    <col min="5633" max="5633" width="5.81640625" style="48" customWidth="1"/>
    <col min="5634" max="5635" width="9.1796875" style="48"/>
    <col min="5636" max="5636" width="2.81640625" style="48" customWidth="1"/>
    <col min="5637" max="5639" width="7.1796875" style="48" customWidth="1"/>
    <col min="5640" max="5640" width="7" style="48" customWidth="1"/>
    <col min="5641" max="5641" width="7.1796875" style="48" customWidth="1"/>
    <col min="5642" max="5642" width="4.81640625" style="48" customWidth="1"/>
    <col min="5643" max="5643" width="10.1796875" style="48" customWidth="1"/>
    <col min="5644" max="5644" width="10.81640625" style="48" customWidth="1"/>
    <col min="5645" max="5888" width="9.1796875" style="48"/>
    <col min="5889" max="5889" width="5.81640625" style="48" customWidth="1"/>
    <col min="5890" max="5891" width="9.1796875" style="48"/>
    <col min="5892" max="5892" width="2.81640625" style="48" customWidth="1"/>
    <col min="5893" max="5895" width="7.1796875" style="48" customWidth="1"/>
    <col min="5896" max="5896" width="7" style="48" customWidth="1"/>
    <col min="5897" max="5897" width="7.1796875" style="48" customWidth="1"/>
    <col min="5898" max="5898" width="4.81640625" style="48" customWidth="1"/>
    <col min="5899" max="5899" width="10.1796875" style="48" customWidth="1"/>
    <col min="5900" max="5900" width="10.81640625" style="48" customWidth="1"/>
    <col min="5901" max="6144" width="9.1796875" style="48"/>
    <col min="6145" max="6145" width="5.81640625" style="48" customWidth="1"/>
    <col min="6146" max="6147" width="9.1796875" style="48"/>
    <col min="6148" max="6148" width="2.81640625" style="48" customWidth="1"/>
    <col min="6149" max="6151" width="7.1796875" style="48" customWidth="1"/>
    <col min="6152" max="6152" width="7" style="48" customWidth="1"/>
    <col min="6153" max="6153" width="7.1796875" style="48" customWidth="1"/>
    <col min="6154" max="6154" width="4.81640625" style="48" customWidth="1"/>
    <col min="6155" max="6155" width="10.1796875" style="48" customWidth="1"/>
    <col min="6156" max="6156" width="10.81640625" style="48" customWidth="1"/>
    <col min="6157" max="6400" width="9.1796875" style="48"/>
    <col min="6401" max="6401" width="5.81640625" style="48" customWidth="1"/>
    <col min="6402" max="6403" width="9.1796875" style="48"/>
    <col min="6404" max="6404" width="2.81640625" style="48" customWidth="1"/>
    <col min="6405" max="6407" width="7.1796875" style="48" customWidth="1"/>
    <col min="6408" max="6408" width="7" style="48" customWidth="1"/>
    <col min="6409" max="6409" width="7.1796875" style="48" customWidth="1"/>
    <col min="6410" max="6410" width="4.81640625" style="48" customWidth="1"/>
    <col min="6411" max="6411" width="10.1796875" style="48" customWidth="1"/>
    <col min="6412" max="6412" width="10.81640625" style="48" customWidth="1"/>
    <col min="6413" max="6656" width="9.1796875" style="48"/>
    <col min="6657" max="6657" width="5.81640625" style="48" customWidth="1"/>
    <col min="6658" max="6659" width="9.1796875" style="48"/>
    <col min="6660" max="6660" width="2.81640625" style="48" customWidth="1"/>
    <col min="6661" max="6663" width="7.1796875" style="48" customWidth="1"/>
    <col min="6664" max="6664" width="7" style="48" customWidth="1"/>
    <col min="6665" max="6665" width="7.1796875" style="48" customWidth="1"/>
    <col min="6666" max="6666" width="4.81640625" style="48" customWidth="1"/>
    <col min="6667" max="6667" width="10.1796875" style="48" customWidth="1"/>
    <col min="6668" max="6668" width="10.81640625" style="48" customWidth="1"/>
    <col min="6669" max="6912" width="9.1796875" style="48"/>
    <col min="6913" max="6913" width="5.81640625" style="48" customWidth="1"/>
    <col min="6914" max="6915" width="9.1796875" style="48"/>
    <col min="6916" max="6916" width="2.81640625" style="48" customWidth="1"/>
    <col min="6917" max="6919" width="7.1796875" style="48" customWidth="1"/>
    <col min="6920" max="6920" width="7" style="48" customWidth="1"/>
    <col min="6921" max="6921" width="7.1796875" style="48" customWidth="1"/>
    <col min="6922" max="6922" width="4.81640625" style="48" customWidth="1"/>
    <col min="6923" max="6923" width="10.1796875" style="48" customWidth="1"/>
    <col min="6924" max="6924" width="10.81640625" style="48" customWidth="1"/>
    <col min="6925" max="7168" width="9.1796875" style="48"/>
    <col min="7169" max="7169" width="5.81640625" style="48" customWidth="1"/>
    <col min="7170" max="7171" width="9.1796875" style="48"/>
    <col min="7172" max="7172" width="2.81640625" style="48" customWidth="1"/>
    <col min="7173" max="7175" width="7.1796875" style="48" customWidth="1"/>
    <col min="7176" max="7176" width="7" style="48" customWidth="1"/>
    <col min="7177" max="7177" width="7.1796875" style="48" customWidth="1"/>
    <col min="7178" max="7178" width="4.81640625" style="48" customWidth="1"/>
    <col min="7179" max="7179" width="10.1796875" style="48" customWidth="1"/>
    <col min="7180" max="7180" width="10.81640625" style="48" customWidth="1"/>
    <col min="7181" max="7424" width="9.1796875" style="48"/>
    <col min="7425" max="7425" width="5.81640625" style="48" customWidth="1"/>
    <col min="7426" max="7427" width="9.1796875" style="48"/>
    <col min="7428" max="7428" width="2.81640625" style="48" customWidth="1"/>
    <col min="7429" max="7431" width="7.1796875" style="48" customWidth="1"/>
    <col min="7432" max="7432" width="7" style="48" customWidth="1"/>
    <col min="7433" max="7433" width="7.1796875" style="48" customWidth="1"/>
    <col min="7434" max="7434" width="4.81640625" style="48" customWidth="1"/>
    <col min="7435" max="7435" width="10.1796875" style="48" customWidth="1"/>
    <col min="7436" max="7436" width="10.81640625" style="48" customWidth="1"/>
    <col min="7437" max="7680" width="9.1796875" style="48"/>
    <col min="7681" max="7681" width="5.81640625" style="48" customWidth="1"/>
    <col min="7682" max="7683" width="9.1796875" style="48"/>
    <col min="7684" max="7684" width="2.81640625" style="48" customWidth="1"/>
    <col min="7685" max="7687" width="7.1796875" style="48" customWidth="1"/>
    <col min="7688" max="7688" width="7" style="48" customWidth="1"/>
    <col min="7689" max="7689" width="7.1796875" style="48" customWidth="1"/>
    <col min="7690" max="7690" width="4.81640625" style="48" customWidth="1"/>
    <col min="7691" max="7691" width="10.1796875" style="48" customWidth="1"/>
    <col min="7692" max="7692" width="10.81640625" style="48" customWidth="1"/>
    <col min="7693" max="7936" width="9.1796875" style="48"/>
    <col min="7937" max="7937" width="5.81640625" style="48" customWidth="1"/>
    <col min="7938" max="7939" width="9.1796875" style="48"/>
    <col min="7940" max="7940" width="2.81640625" style="48" customWidth="1"/>
    <col min="7941" max="7943" width="7.1796875" style="48" customWidth="1"/>
    <col min="7944" max="7944" width="7" style="48" customWidth="1"/>
    <col min="7945" max="7945" width="7.1796875" style="48" customWidth="1"/>
    <col min="7946" max="7946" width="4.81640625" style="48" customWidth="1"/>
    <col min="7947" max="7947" width="10.1796875" style="48" customWidth="1"/>
    <col min="7948" max="7948" width="10.81640625" style="48" customWidth="1"/>
    <col min="7949" max="8192" width="9.1796875" style="48"/>
    <col min="8193" max="8193" width="5.81640625" style="48" customWidth="1"/>
    <col min="8194" max="8195" width="9.1796875" style="48"/>
    <col min="8196" max="8196" width="2.81640625" style="48" customWidth="1"/>
    <col min="8197" max="8199" width="7.1796875" style="48" customWidth="1"/>
    <col min="8200" max="8200" width="7" style="48" customWidth="1"/>
    <col min="8201" max="8201" width="7.1796875" style="48" customWidth="1"/>
    <col min="8202" max="8202" width="4.81640625" style="48" customWidth="1"/>
    <col min="8203" max="8203" width="10.1796875" style="48" customWidth="1"/>
    <col min="8204" max="8204" width="10.81640625" style="48" customWidth="1"/>
    <col min="8205" max="8448" width="9.1796875" style="48"/>
    <col min="8449" max="8449" width="5.81640625" style="48" customWidth="1"/>
    <col min="8450" max="8451" width="9.1796875" style="48"/>
    <col min="8452" max="8452" width="2.81640625" style="48" customWidth="1"/>
    <col min="8453" max="8455" width="7.1796875" style="48" customWidth="1"/>
    <col min="8456" max="8456" width="7" style="48" customWidth="1"/>
    <col min="8457" max="8457" width="7.1796875" style="48" customWidth="1"/>
    <col min="8458" max="8458" width="4.81640625" style="48" customWidth="1"/>
    <col min="8459" max="8459" width="10.1796875" style="48" customWidth="1"/>
    <col min="8460" max="8460" width="10.81640625" style="48" customWidth="1"/>
    <col min="8461" max="8704" width="9.1796875" style="48"/>
    <col min="8705" max="8705" width="5.81640625" style="48" customWidth="1"/>
    <col min="8706" max="8707" width="9.1796875" style="48"/>
    <col min="8708" max="8708" width="2.81640625" style="48" customWidth="1"/>
    <col min="8709" max="8711" width="7.1796875" style="48" customWidth="1"/>
    <col min="8712" max="8712" width="7" style="48" customWidth="1"/>
    <col min="8713" max="8713" width="7.1796875" style="48" customWidth="1"/>
    <col min="8714" max="8714" width="4.81640625" style="48" customWidth="1"/>
    <col min="8715" max="8715" width="10.1796875" style="48" customWidth="1"/>
    <col min="8716" max="8716" width="10.81640625" style="48" customWidth="1"/>
    <col min="8717" max="8960" width="9.1796875" style="48"/>
    <col min="8961" max="8961" width="5.81640625" style="48" customWidth="1"/>
    <col min="8962" max="8963" width="9.1796875" style="48"/>
    <col min="8964" max="8964" width="2.81640625" style="48" customWidth="1"/>
    <col min="8965" max="8967" width="7.1796875" style="48" customWidth="1"/>
    <col min="8968" max="8968" width="7" style="48" customWidth="1"/>
    <col min="8969" max="8969" width="7.1796875" style="48" customWidth="1"/>
    <col min="8970" max="8970" width="4.81640625" style="48" customWidth="1"/>
    <col min="8971" max="8971" width="10.1796875" style="48" customWidth="1"/>
    <col min="8972" max="8972" width="10.81640625" style="48" customWidth="1"/>
    <col min="8973" max="9216" width="9.1796875" style="48"/>
    <col min="9217" max="9217" width="5.81640625" style="48" customWidth="1"/>
    <col min="9218" max="9219" width="9.1796875" style="48"/>
    <col min="9220" max="9220" width="2.81640625" style="48" customWidth="1"/>
    <col min="9221" max="9223" width="7.1796875" style="48" customWidth="1"/>
    <col min="9224" max="9224" width="7" style="48" customWidth="1"/>
    <col min="9225" max="9225" width="7.1796875" style="48" customWidth="1"/>
    <col min="9226" max="9226" width="4.81640625" style="48" customWidth="1"/>
    <col min="9227" max="9227" width="10.1796875" style="48" customWidth="1"/>
    <col min="9228" max="9228" width="10.81640625" style="48" customWidth="1"/>
    <col min="9229" max="9472" width="9.1796875" style="48"/>
    <col min="9473" max="9473" width="5.81640625" style="48" customWidth="1"/>
    <col min="9474" max="9475" width="9.1796875" style="48"/>
    <col min="9476" max="9476" width="2.81640625" style="48" customWidth="1"/>
    <col min="9477" max="9479" width="7.1796875" style="48" customWidth="1"/>
    <col min="9480" max="9480" width="7" style="48" customWidth="1"/>
    <col min="9481" max="9481" width="7.1796875" style="48" customWidth="1"/>
    <col min="9482" max="9482" width="4.81640625" style="48" customWidth="1"/>
    <col min="9483" max="9483" width="10.1796875" style="48" customWidth="1"/>
    <col min="9484" max="9484" width="10.81640625" style="48" customWidth="1"/>
    <col min="9485" max="9728" width="9.1796875" style="48"/>
    <col min="9729" max="9729" width="5.81640625" style="48" customWidth="1"/>
    <col min="9730" max="9731" width="9.1796875" style="48"/>
    <col min="9732" max="9732" width="2.81640625" style="48" customWidth="1"/>
    <col min="9733" max="9735" width="7.1796875" style="48" customWidth="1"/>
    <col min="9736" max="9736" width="7" style="48" customWidth="1"/>
    <col min="9737" max="9737" width="7.1796875" style="48" customWidth="1"/>
    <col min="9738" max="9738" width="4.81640625" style="48" customWidth="1"/>
    <col min="9739" max="9739" width="10.1796875" style="48" customWidth="1"/>
    <col min="9740" max="9740" width="10.81640625" style="48" customWidth="1"/>
    <col min="9741" max="9984" width="9.1796875" style="48"/>
    <col min="9985" max="9985" width="5.81640625" style="48" customWidth="1"/>
    <col min="9986" max="9987" width="9.1796875" style="48"/>
    <col min="9988" max="9988" width="2.81640625" style="48" customWidth="1"/>
    <col min="9989" max="9991" width="7.1796875" style="48" customWidth="1"/>
    <col min="9992" max="9992" width="7" style="48" customWidth="1"/>
    <col min="9993" max="9993" width="7.1796875" style="48" customWidth="1"/>
    <col min="9994" max="9994" width="4.81640625" style="48" customWidth="1"/>
    <col min="9995" max="9995" width="10.1796875" style="48" customWidth="1"/>
    <col min="9996" max="9996" width="10.81640625" style="48" customWidth="1"/>
    <col min="9997" max="10240" width="9.1796875" style="48"/>
    <col min="10241" max="10241" width="5.81640625" style="48" customWidth="1"/>
    <col min="10242" max="10243" width="9.1796875" style="48"/>
    <col min="10244" max="10244" width="2.81640625" style="48" customWidth="1"/>
    <col min="10245" max="10247" width="7.1796875" style="48" customWidth="1"/>
    <col min="10248" max="10248" width="7" style="48" customWidth="1"/>
    <col min="10249" max="10249" width="7.1796875" style="48" customWidth="1"/>
    <col min="10250" max="10250" width="4.81640625" style="48" customWidth="1"/>
    <col min="10251" max="10251" width="10.1796875" style="48" customWidth="1"/>
    <col min="10252" max="10252" width="10.81640625" style="48" customWidth="1"/>
    <col min="10253" max="10496" width="9.1796875" style="48"/>
    <col min="10497" max="10497" width="5.81640625" style="48" customWidth="1"/>
    <col min="10498" max="10499" width="9.1796875" style="48"/>
    <col min="10500" max="10500" width="2.81640625" style="48" customWidth="1"/>
    <col min="10501" max="10503" width="7.1796875" style="48" customWidth="1"/>
    <col min="10504" max="10504" width="7" style="48" customWidth="1"/>
    <col min="10505" max="10505" width="7.1796875" style="48" customWidth="1"/>
    <col min="10506" max="10506" width="4.81640625" style="48" customWidth="1"/>
    <col min="10507" max="10507" width="10.1796875" style="48" customWidth="1"/>
    <col min="10508" max="10508" width="10.81640625" style="48" customWidth="1"/>
    <col min="10509" max="10752" width="9.1796875" style="48"/>
    <col min="10753" max="10753" width="5.81640625" style="48" customWidth="1"/>
    <col min="10754" max="10755" width="9.1796875" style="48"/>
    <col min="10756" max="10756" width="2.81640625" style="48" customWidth="1"/>
    <col min="10757" max="10759" width="7.1796875" style="48" customWidth="1"/>
    <col min="10760" max="10760" width="7" style="48" customWidth="1"/>
    <col min="10761" max="10761" width="7.1796875" style="48" customWidth="1"/>
    <col min="10762" max="10762" width="4.81640625" style="48" customWidth="1"/>
    <col min="10763" max="10763" width="10.1796875" style="48" customWidth="1"/>
    <col min="10764" max="10764" width="10.81640625" style="48" customWidth="1"/>
    <col min="10765" max="11008" width="9.1796875" style="48"/>
    <col min="11009" max="11009" width="5.81640625" style="48" customWidth="1"/>
    <col min="11010" max="11011" width="9.1796875" style="48"/>
    <col min="11012" max="11012" width="2.81640625" style="48" customWidth="1"/>
    <col min="11013" max="11015" width="7.1796875" style="48" customWidth="1"/>
    <col min="11016" max="11016" width="7" style="48" customWidth="1"/>
    <col min="11017" max="11017" width="7.1796875" style="48" customWidth="1"/>
    <col min="11018" max="11018" width="4.81640625" style="48" customWidth="1"/>
    <col min="11019" max="11019" width="10.1796875" style="48" customWidth="1"/>
    <col min="11020" max="11020" width="10.81640625" style="48" customWidth="1"/>
    <col min="11021" max="11264" width="9.1796875" style="48"/>
    <col min="11265" max="11265" width="5.81640625" style="48" customWidth="1"/>
    <col min="11266" max="11267" width="9.1796875" style="48"/>
    <col min="11268" max="11268" width="2.81640625" style="48" customWidth="1"/>
    <col min="11269" max="11271" width="7.1796875" style="48" customWidth="1"/>
    <col min="11272" max="11272" width="7" style="48" customWidth="1"/>
    <col min="11273" max="11273" width="7.1796875" style="48" customWidth="1"/>
    <col min="11274" max="11274" width="4.81640625" style="48" customWidth="1"/>
    <col min="11275" max="11275" width="10.1796875" style="48" customWidth="1"/>
    <col min="11276" max="11276" width="10.81640625" style="48" customWidth="1"/>
    <col min="11277" max="11520" width="9.1796875" style="48"/>
    <col min="11521" max="11521" width="5.81640625" style="48" customWidth="1"/>
    <col min="11522" max="11523" width="9.1796875" style="48"/>
    <col min="11524" max="11524" width="2.81640625" style="48" customWidth="1"/>
    <col min="11525" max="11527" width="7.1796875" style="48" customWidth="1"/>
    <col min="11528" max="11528" width="7" style="48" customWidth="1"/>
    <col min="11529" max="11529" width="7.1796875" style="48" customWidth="1"/>
    <col min="11530" max="11530" width="4.81640625" style="48" customWidth="1"/>
    <col min="11531" max="11531" width="10.1796875" style="48" customWidth="1"/>
    <col min="11532" max="11532" width="10.81640625" style="48" customWidth="1"/>
    <col min="11533" max="11776" width="9.1796875" style="48"/>
    <col min="11777" max="11777" width="5.81640625" style="48" customWidth="1"/>
    <col min="11778" max="11779" width="9.1796875" style="48"/>
    <col min="11780" max="11780" width="2.81640625" style="48" customWidth="1"/>
    <col min="11781" max="11783" width="7.1796875" style="48" customWidth="1"/>
    <col min="11784" max="11784" width="7" style="48" customWidth="1"/>
    <col min="11785" max="11785" width="7.1796875" style="48" customWidth="1"/>
    <col min="11786" max="11786" width="4.81640625" style="48" customWidth="1"/>
    <col min="11787" max="11787" width="10.1796875" style="48" customWidth="1"/>
    <col min="11788" max="11788" width="10.81640625" style="48" customWidth="1"/>
    <col min="11789" max="12032" width="9.1796875" style="48"/>
    <col min="12033" max="12033" width="5.81640625" style="48" customWidth="1"/>
    <col min="12034" max="12035" width="9.1796875" style="48"/>
    <col min="12036" max="12036" width="2.81640625" style="48" customWidth="1"/>
    <col min="12037" max="12039" width="7.1796875" style="48" customWidth="1"/>
    <col min="12040" max="12040" width="7" style="48" customWidth="1"/>
    <col min="12041" max="12041" width="7.1796875" style="48" customWidth="1"/>
    <col min="12042" max="12042" width="4.81640625" style="48" customWidth="1"/>
    <col min="12043" max="12043" width="10.1796875" style="48" customWidth="1"/>
    <col min="12044" max="12044" width="10.81640625" style="48" customWidth="1"/>
    <col min="12045" max="12288" width="9.1796875" style="48"/>
    <col min="12289" max="12289" width="5.81640625" style="48" customWidth="1"/>
    <col min="12290" max="12291" width="9.1796875" style="48"/>
    <col min="12292" max="12292" width="2.81640625" style="48" customWidth="1"/>
    <col min="12293" max="12295" width="7.1796875" style="48" customWidth="1"/>
    <col min="12296" max="12296" width="7" style="48" customWidth="1"/>
    <col min="12297" max="12297" width="7.1796875" style="48" customWidth="1"/>
    <col min="12298" max="12298" width="4.81640625" style="48" customWidth="1"/>
    <col min="12299" max="12299" width="10.1796875" style="48" customWidth="1"/>
    <col min="12300" max="12300" width="10.81640625" style="48" customWidth="1"/>
    <col min="12301" max="12544" width="9.1796875" style="48"/>
    <col min="12545" max="12545" width="5.81640625" style="48" customWidth="1"/>
    <col min="12546" max="12547" width="9.1796875" style="48"/>
    <col min="12548" max="12548" width="2.81640625" style="48" customWidth="1"/>
    <col min="12549" max="12551" width="7.1796875" style="48" customWidth="1"/>
    <col min="12552" max="12552" width="7" style="48" customWidth="1"/>
    <col min="12553" max="12553" width="7.1796875" style="48" customWidth="1"/>
    <col min="12554" max="12554" width="4.81640625" style="48" customWidth="1"/>
    <col min="12555" max="12555" width="10.1796875" style="48" customWidth="1"/>
    <col min="12556" max="12556" width="10.81640625" style="48" customWidth="1"/>
    <col min="12557" max="12800" width="9.1796875" style="48"/>
    <col min="12801" max="12801" width="5.81640625" style="48" customWidth="1"/>
    <col min="12802" max="12803" width="9.1796875" style="48"/>
    <col min="12804" max="12804" width="2.81640625" style="48" customWidth="1"/>
    <col min="12805" max="12807" width="7.1796875" style="48" customWidth="1"/>
    <col min="12808" max="12808" width="7" style="48" customWidth="1"/>
    <col min="12809" max="12809" width="7.1796875" style="48" customWidth="1"/>
    <col min="12810" max="12810" width="4.81640625" style="48" customWidth="1"/>
    <col min="12811" max="12811" width="10.1796875" style="48" customWidth="1"/>
    <col min="12812" max="12812" width="10.81640625" style="48" customWidth="1"/>
    <col min="12813" max="13056" width="9.1796875" style="48"/>
    <col min="13057" max="13057" width="5.81640625" style="48" customWidth="1"/>
    <col min="13058" max="13059" width="9.1796875" style="48"/>
    <col min="13060" max="13060" width="2.81640625" style="48" customWidth="1"/>
    <col min="13061" max="13063" width="7.1796875" style="48" customWidth="1"/>
    <col min="13064" max="13064" width="7" style="48" customWidth="1"/>
    <col min="13065" max="13065" width="7.1796875" style="48" customWidth="1"/>
    <col min="13066" max="13066" width="4.81640625" style="48" customWidth="1"/>
    <col min="13067" max="13067" width="10.1796875" style="48" customWidth="1"/>
    <col min="13068" max="13068" width="10.81640625" style="48" customWidth="1"/>
    <col min="13069" max="13312" width="9.1796875" style="48"/>
    <col min="13313" max="13313" width="5.81640625" style="48" customWidth="1"/>
    <col min="13314" max="13315" width="9.1796875" style="48"/>
    <col min="13316" max="13316" width="2.81640625" style="48" customWidth="1"/>
    <col min="13317" max="13319" width="7.1796875" style="48" customWidth="1"/>
    <col min="13320" max="13320" width="7" style="48" customWidth="1"/>
    <col min="13321" max="13321" width="7.1796875" style="48" customWidth="1"/>
    <col min="13322" max="13322" width="4.81640625" style="48" customWidth="1"/>
    <col min="13323" max="13323" width="10.1796875" style="48" customWidth="1"/>
    <col min="13324" max="13324" width="10.81640625" style="48" customWidth="1"/>
    <col min="13325" max="13568" width="9.1796875" style="48"/>
    <col min="13569" max="13569" width="5.81640625" style="48" customWidth="1"/>
    <col min="13570" max="13571" width="9.1796875" style="48"/>
    <col min="13572" max="13572" width="2.81640625" style="48" customWidth="1"/>
    <col min="13573" max="13575" width="7.1796875" style="48" customWidth="1"/>
    <col min="13576" max="13576" width="7" style="48" customWidth="1"/>
    <col min="13577" max="13577" width="7.1796875" style="48" customWidth="1"/>
    <col min="13578" max="13578" width="4.81640625" style="48" customWidth="1"/>
    <col min="13579" max="13579" width="10.1796875" style="48" customWidth="1"/>
    <col min="13580" max="13580" width="10.81640625" style="48" customWidth="1"/>
    <col min="13581" max="13824" width="9.1796875" style="48"/>
    <col min="13825" max="13825" width="5.81640625" style="48" customWidth="1"/>
    <col min="13826" max="13827" width="9.1796875" style="48"/>
    <col min="13828" max="13828" width="2.81640625" style="48" customWidth="1"/>
    <col min="13829" max="13831" width="7.1796875" style="48" customWidth="1"/>
    <col min="13832" max="13832" width="7" style="48" customWidth="1"/>
    <col min="13833" max="13833" width="7.1796875" style="48" customWidth="1"/>
    <col min="13834" max="13834" width="4.81640625" style="48" customWidth="1"/>
    <col min="13835" max="13835" width="10.1796875" style="48" customWidth="1"/>
    <col min="13836" max="13836" width="10.81640625" style="48" customWidth="1"/>
    <col min="13837" max="14080" width="9.1796875" style="48"/>
    <col min="14081" max="14081" width="5.81640625" style="48" customWidth="1"/>
    <col min="14082" max="14083" width="9.1796875" style="48"/>
    <col min="14084" max="14084" width="2.81640625" style="48" customWidth="1"/>
    <col min="14085" max="14087" width="7.1796875" style="48" customWidth="1"/>
    <col min="14088" max="14088" width="7" style="48" customWidth="1"/>
    <col min="14089" max="14089" width="7.1796875" style="48" customWidth="1"/>
    <col min="14090" max="14090" width="4.81640625" style="48" customWidth="1"/>
    <col min="14091" max="14091" width="10.1796875" style="48" customWidth="1"/>
    <col min="14092" max="14092" width="10.81640625" style="48" customWidth="1"/>
    <col min="14093" max="14336" width="9.1796875" style="48"/>
    <col min="14337" max="14337" width="5.81640625" style="48" customWidth="1"/>
    <col min="14338" max="14339" width="9.1796875" style="48"/>
    <col min="14340" max="14340" width="2.81640625" style="48" customWidth="1"/>
    <col min="14341" max="14343" width="7.1796875" style="48" customWidth="1"/>
    <col min="14344" max="14344" width="7" style="48" customWidth="1"/>
    <col min="14345" max="14345" width="7.1796875" style="48" customWidth="1"/>
    <col min="14346" max="14346" width="4.81640625" style="48" customWidth="1"/>
    <col min="14347" max="14347" width="10.1796875" style="48" customWidth="1"/>
    <col min="14348" max="14348" width="10.81640625" style="48" customWidth="1"/>
    <col min="14349" max="14592" width="9.1796875" style="48"/>
    <col min="14593" max="14593" width="5.81640625" style="48" customWidth="1"/>
    <col min="14594" max="14595" width="9.1796875" style="48"/>
    <col min="14596" max="14596" width="2.81640625" style="48" customWidth="1"/>
    <col min="14597" max="14599" width="7.1796875" style="48" customWidth="1"/>
    <col min="14600" max="14600" width="7" style="48" customWidth="1"/>
    <col min="14601" max="14601" width="7.1796875" style="48" customWidth="1"/>
    <col min="14602" max="14602" width="4.81640625" style="48" customWidth="1"/>
    <col min="14603" max="14603" width="10.1796875" style="48" customWidth="1"/>
    <col min="14604" max="14604" width="10.81640625" style="48" customWidth="1"/>
    <col min="14605" max="14848" width="9.1796875" style="48"/>
    <col min="14849" max="14849" width="5.81640625" style="48" customWidth="1"/>
    <col min="14850" max="14851" width="9.1796875" style="48"/>
    <col min="14852" max="14852" width="2.81640625" style="48" customWidth="1"/>
    <col min="14853" max="14855" width="7.1796875" style="48" customWidth="1"/>
    <col min="14856" max="14856" width="7" style="48" customWidth="1"/>
    <col min="14857" max="14857" width="7.1796875" style="48" customWidth="1"/>
    <col min="14858" max="14858" width="4.81640625" style="48" customWidth="1"/>
    <col min="14859" max="14859" width="10.1796875" style="48" customWidth="1"/>
    <col min="14860" max="14860" width="10.81640625" style="48" customWidth="1"/>
    <col min="14861" max="15104" width="9.1796875" style="48"/>
    <col min="15105" max="15105" width="5.81640625" style="48" customWidth="1"/>
    <col min="15106" max="15107" width="9.1796875" style="48"/>
    <col min="15108" max="15108" width="2.81640625" style="48" customWidth="1"/>
    <col min="15109" max="15111" width="7.1796875" style="48" customWidth="1"/>
    <col min="15112" max="15112" width="7" style="48" customWidth="1"/>
    <col min="15113" max="15113" width="7.1796875" style="48" customWidth="1"/>
    <col min="15114" max="15114" width="4.81640625" style="48" customWidth="1"/>
    <col min="15115" max="15115" width="10.1796875" style="48" customWidth="1"/>
    <col min="15116" max="15116" width="10.81640625" style="48" customWidth="1"/>
    <col min="15117" max="15360" width="9.1796875" style="48"/>
    <col min="15361" max="15361" width="5.81640625" style="48" customWidth="1"/>
    <col min="15362" max="15363" width="9.1796875" style="48"/>
    <col min="15364" max="15364" width="2.81640625" style="48" customWidth="1"/>
    <col min="15365" max="15367" width="7.1796875" style="48" customWidth="1"/>
    <col min="15368" max="15368" width="7" style="48" customWidth="1"/>
    <col min="15369" max="15369" width="7.1796875" style="48" customWidth="1"/>
    <col min="15370" max="15370" width="4.81640625" style="48" customWidth="1"/>
    <col min="15371" max="15371" width="10.1796875" style="48" customWidth="1"/>
    <col min="15372" max="15372" width="10.81640625" style="48" customWidth="1"/>
    <col min="15373" max="15616" width="9.1796875" style="48"/>
    <col min="15617" max="15617" width="5.81640625" style="48" customWidth="1"/>
    <col min="15618" max="15619" width="9.1796875" style="48"/>
    <col min="15620" max="15620" width="2.81640625" style="48" customWidth="1"/>
    <col min="15621" max="15623" width="7.1796875" style="48" customWidth="1"/>
    <col min="15624" max="15624" width="7" style="48" customWidth="1"/>
    <col min="15625" max="15625" width="7.1796875" style="48" customWidth="1"/>
    <col min="15626" max="15626" width="4.81640625" style="48" customWidth="1"/>
    <col min="15627" max="15627" width="10.1796875" style="48" customWidth="1"/>
    <col min="15628" max="15628" width="10.81640625" style="48" customWidth="1"/>
    <col min="15629" max="15872" width="9.1796875" style="48"/>
    <col min="15873" max="15873" width="5.81640625" style="48" customWidth="1"/>
    <col min="15874" max="15875" width="9.1796875" style="48"/>
    <col min="15876" max="15876" width="2.81640625" style="48" customWidth="1"/>
    <col min="15877" max="15879" width="7.1796875" style="48" customWidth="1"/>
    <col min="15880" max="15880" width="7" style="48" customWidth="1"/>
    <col min="15881" max="15881" width="7.1796875" style="48" customWidth="1"/>
    <col min="15882" max="15882" width="4.81640625" style="48" customWidth="1"/>
    <col min="15883" max="15883" width="10.1796875" style="48" customWidth="1"/>
    <col min="15884" max="15884" width="10.81640625" style="48" customWidth="1"/>
    <col min="15885" max="16128" width="9.1796875" style="48"/>
    <col min="16129" max="16129" width="5.81640625" style="48" customWidth="1"/>
    <col min="16130" max="16131" width="9.1796875" style="48"/>
    <col min="16132" max="16132" width="2.81640625" style="48" customWidth="1"/>
    <col min="16133" max="16135" width="7.1796875" style="48" customWidth="1"/>
    <col min="16136" max="16136" width="7" style="48" customWidth="1"/>
    <col min="16137" max="16137" width="7.1796875" style="48" customWidth="1"/>
    <col min="16138" max="16138" width="4.81640625" style="48" customWidth="1"/>
    <col min="16139" max="16139" width="10.1796875" style="48" customWidth="1"/>
    <col min="16140" max="16140" width="10.81640625" style="48" customWidth="1"/>
    <col min="16141" max="16384" width="9.1796875" style="48"/>
  </cols>
  <sheetData>
    <row r="1" spans="1:12" s="1" customFormat="1" ht="35.25" customHeight="1" x14ac:dyDescent="0.3">
      <c r="K1" s="1" t="s">
        <v>132</v>
      </c>
    </row>
    <row r="2" spans="1:12" s="49" customFormat="1" ht="24" customHeight="1" thickBot="1" x14ac:dyDescent="0.35">
      <c r="A2" s="161" t="s">
        <v>61</v>
      </c>
      <c r="B2" s="161"/>
      <c r="C2" s="161"/>
      <c r="D2" s="161"/>
      <c r="E2" s="161"/>
      <c r="F2" s="161"/>
      <c r="G2" s="161"/>
      <c r="H2" s="161"/>
      <c r="I2" s="149"/>
      <c r="J2" s="149"/>
      <c r="K2" s="149"/>
      <c r="L2" s="149"/>
    </row>
    <row r="3" spans="1:12" s="1" customFormat="1" ht="21.75" customHeight="1" thickBot="1" x14ac:dyDescent="0.35">
      <c r="A3" s="50"/>
      <c r="B3" s="2"/>
      <c r="C3" s="2"/>
      <c r="I3" s="140"/>
      <c r="J3" s="308" t="s">
        <v>48</v>
      </c>
      <c r="K3" s="309"/>
      <c r="L3" s="150"/>
    </row>
    <row r="4" spans="1:12" s="1" customFormat="1" ht="24" customHeight="1" thickBot="1" x14ac:dyDescent="0.35">
      <c r="A4" s="159" t="s">
        <v>1</v>
      </c>
      <c r="B4" s="11"/>
      <c r="C4" s="334"/>
      <c r="D4" s="334"/>
      <c r="E4" s="334"/>
      <c r="F4" s="334"/>
      <c r="G4" s="151"/>
      <c r="H4" s="2"/>
      <c r="I4" s="24"/>
      <c r="J4" s="49"/>
      <c r="K4" s="49"/>
      <c r="L4" s="49"/>
    </row>
    <row r="5" spans="1:12" s="1" customFormat="1" ht="24" customHeight="1" thickBot="1" x14ac:dyDescent="0.35">
      <c r="A5" s="159" t="s">
        <v>2</v>
      </c>
      <c r="B5" s="3"/>
      <c r="C5" s="334"/>
      <c r="D5" s="334"/>
      <c r="E5" s="334"/>
      <c r="F5" s="334"/>
      <c r="G5" s="151"/>
      <c r="H5" s="22"/>
      <c r="I5" s="311" t="s">
        <v>45</v>
      </c>
      <c r="J5" s="312"/>
      <c r="K5" s="313"/>
      <c r="L5" s="150"/>
    </row>
    <row r="6" spans="1:12" s="1" customFormat="1" ht="8.15" customHeight="1" thickBot="1" x14ac:dyDescent="0.35">
      <c r="A6" s="152"/>
      <c r="B6" s="6"/>
      <c r="C6" s="6"/>
      <c r="D6" s="6"/>
      <c r="E6" s="6"/>
      <c r="F6" s="6"/>
      <c r="G6" s="6"/>
      <c r="H6" s="22"/>
      <c r="I6" s="19"/>
      <c r="J6" s="138"/>
      <c r="K6" s="139"/>
      <c r="L6" s="153"/>
    </row>
    <row r="7" spans="1:12" s="1" customFormat="1" ht="17.149999999999999" customHeight="1" thickBot="1" x14ac:dyDescent="0.35">
      <c r="A7" s="146" t="s">
        <v>0</v>
      </c>
      <c r="B7" s="4"/>
      <c r="C7" s="158"/>
      <c r="D7" s="158"/>
      <c r="E7" s="158"/>
      <c r="F7" s="158"/>
      <c r="G7" s="158"/>
      <c r="H7" s="154"/>
      <c r="I7" s="286" t="s">
        <v>46</v>
      </c>
      <c r="J7" s="287"/>
      <c r="K7" s="288"/>
      <c r="L7" s="155"/>
    </row>
    <row r="8" spans="1:12" ht="17.149999999999999" customHeight="1" thickBot="1" x14ac:dyDescent="0.35">
      <c r="A8" s="160" t="s">
        <v>3</v>
      </c>
      <c r="B8" s="3"/>
      <c r="C8" s="158"/>
      <c r="D8" s="158"/>
      <c r="E8" s="158"/>
      <c r="F8" s="158"/>
      <c r="G8" s="158"/>
      <c r="H8" s="34"/>
      <c r="I8" s="286" t="s">
        <v>47</v>
      </c>
      <c r="J8" s="287"/>
      <c r="K8" s="288"/>
      <c r="L8" s="155"/>
    </row>
    <row r="9" spans="1:12" ht="17.149999999999999" customHeight="1" thickBot="1" x14ac:dyDescent="0.35">
      <c r="A9" s="146" t="s">
        <v>4</v>
      </c>
      <c r="B9" s="4"/>
      <c r="C9" s="158"/>
      <c r="D9" s="158"/>
      <c r="E9" s="158"/>
      <c r="F9" s="158"/>
      <c r="G9" s="158"/>
      <c r="H9" s="34"/>
      <c r="I9" s="34"/>
      <c r="J9" s="34"/>
      <c r="K9" s="34"/>
      <c r="L9" s="1"/>
    </row>
    <row r="10" spans="1:12" ht="17.149999999999999" customHeight="1" thickBot="1" x14ac:dyDescent="0.35">
      <c r="A10" s="146" t="s">
        <v>5</v>
      </c>
      <c r="B10" s="4"/>
      <c r="C10" s="158"/>
      <c r="D10" s="158"/>
      <c r="E10" s="158"/>
      <c r="F10" s="158"/>
      <c r="G10" s="158"/>
      <c r="H10" s="34"/>
      <c r="I10" s="34"/>
      <c r="J10" s="337" t="s">
        <v>49</v>
      </c>
      <c r="K10" s="338"/>
      <c r="L10" s="156"/>
    </row>
    <row r="11" spans="1:12" s="1" customFormat="1" ht="17.149999999999999" customHeight="1" x14ac:dyDescent="0.3">
      <c r="H11" s="34"/>
      <c r="I11" s="34"/>
      <c r="J11" s="34"/>
      <c r="K11" s="34"/>
      <c r="L11" s="34"/>
    </row>
    <row r="12" spans="1:12" ht="24.75" customHeight="1" x14ac:dyDescent="0.3">
      <c r="H12" s="79"/>
      <c r="I12" s="79"/>
      <c r="J12" s="79"/>
      <c r="K12" s="79"/>
      <c r="L12" s="79"/>
    </row>
    <row r="13" spans="1:12" ht="17.149999999999999" customHeight="1" x14ac:dyDescent="0.3">
      <c r="A13" s="80" t="s">
        <v>22</v>
      </c>
      <c r="B13" s="81"/>
      <c r="C13" s="81"/>
      <c r="D13" s="81"/>
      <c r="E13" s="81"/>
      <c r="F13" s="81"/>
      <c r="G13" s="81"/>
      <c r="H13" s="81"/>
      <c r="I13" s="81"/>
      <c r="J13" s="81"/>
      <c r="K13" s="82"/>
      <c r="L13" s="83"/>
    </row>
    <row r="14" spans="1:12" ht="18" customHeight="1" x14ac:dyDescent="0.3">
      <c r="A14" s="84"/>
      <c r="B14" s="64"/>
      <c r="C14" s="64"/>
      <c r="D14" s="64"/>
      <c r="E14" s="64"/>
      <c r="F14" s="64"/>
      <c r="G14" s="64"/>
      <c r="H14" s="64"/>
      <c r="I14" s="64"/>
      <c r="J14" s="64"/>
      <c r="K14" s="85"/>
      <c r="L14" s="86"/>
    </row>
    <row r="15" spans="1:12" ht="63" customHeight="1" x14ac:dyDescent="0.3">
      <c r="A15" s="84"/>
      <c r="B15" s="64"/>
      <c r="C15" s="64"/>
      <c r="D15" s="64"/>
      <c r="E15" s="64"/>
      <c r="F15" s="64"/>
      <c r="G15" s="64"/>
      <c r="H15" s="64"/>
      <c r="I15" s="64"/>
      <c r="J15" s="64"/>
      <c r="K15" s="64"/>
      <c r="L15" s="87"/>
    </row>
    <row r="16" spans="1:12" ht="18" customHeight="1" x14ac:dyDescent="0.3">
      <c r="A16" s="94" t="s">
        <v>53</v>
      </c>
      <c r="B16" s="52"/>
      <c r="C16" s="52"/>
      <c r="D16" s="164"/>
      <c r="E16" s="165"/>
      <c r="F16" s="165"/>
      <c r="G16" s="165"/>
      <c r="H16" s="165"/>
      <c r="I16" s="165"/>
      <c r="J16" s="165"/>
      <c r="K16" s="88"/>
      <c r="L16" s="89"/>
    </row>
    <row r="17" spans="1:12" ht="24" customHeight="1" thickBot="1" x14ac:dyDescent="0.35">
      <c r="A17" s="90" t="s">
        <v>11</v>
      </c>
      <c r="B17" s="64"/>
      <c r="C17" s="64"/>
      <c r="D17" s="64"/>
      <c r="E17" s="64"/>
      <c r="F17" s="64"/>
      <c r="H17" s="64"/>
      <c r="I17" s="64"/>
      <c r="J17" s="64"/>
      <c r="K17" s="64"/>
      <c r="L17" s="64"/>
    </row>
    <row r="18" spans="1:12" s="106" customFormat="1" ht="15" customHeight="1" thickBot="1" x14ac:dyDescent="0.35">
      <c r="H18" s="170"/>
      <c r="I18" s="171"/>
      <c r="K18" s="46" t="s">
        <v>33</v>
      </c>
    </row>
    <row r="19" spans="1:12" s="106" customFormat="1" ht="15" customHeight="1" x14ac:dyDescent="0.3">
      <c r="B19" s="173"/>
      <c r="C19" s="173"/>
      <c r="D19" s="173"/>
      <c r="E19" s="174"/>
      <c r="F19" s="175"/>
      <c r="G19" s="173"/>
      <c r="H19" s="172"/>
      <c r="K19" s="176"/>
    </row>
    <row r="20" spans="1:12" s="106" customFormat="1" ht="15" customHeight="1" x14ac:dyDescent="0.3">
      <c r="B20" s="173"/>
      <c r="C20" s="173"/>
      <c r="D20" s="173"/>
      <c r="E20" s="174"/>
      <c r="F20" s="175"/>
      <c r="G20" s="173"/>
      <c r="H20" s="172"/>
      <c r="K20" s="176"/>
    </row>
    <row r="21" spans="1:12" s="106" customFormat="1" ht="15" customHeight="1" x14ac:dyDescent="0.3">
      <c r="B21" s="173"/>
      <c r="C21" s="173"/>
      <c r="D21" s="173"/>
      <c r="E21" s="174"/>
      <c r="F21" s="175"/>
      <c r="G21" s="173"/>
      <c r="H21" s="172"/>
      <c r="K21" s="176"/>
    </row>
    <row r="22" spans="1:12" s="106" customFormat="1" ht="15" customHeight="1" x14ac:dyDescent="0.3">
      <c r="B22" s="173"/>
      <c r="C22" s="173"/>
      <c r="D22" s="173"/>
      <c r="E22" s="174"/>
      <c r="F22" s="175"/>
      <c r="G22" s="173"/>
      <c r="H22" s="172"/>
      <c r="K22" s="176"/>
    </row>
    <row r="23" spans="1:12" s="106" customFormat="1" x14ac:dyDescent="0.3">
      <c r="E23" s="177"/>
    </row>
    <row r="24" spans="1:12" s="106" customFormat="1" ht="21" customHeight="1" x14ac:dyDescent="0.3">
      <c r="G24" s="157"/>
      <c r="J24" s="178"/>
      <c r="K24" s="179"/>
      <c r="L24" s="180"/>
    </row>
    <row r="25" spans="1:12" ht="21" customHeight="1" x14ac:dyDescent="0.3">
      <c r="G25" s="167"/>
      <c r="H25" s="64"/>
      <c r="I25" s="64"/>
      <c r="J25" s="168"/>
      <c r="K25" s="169"/>
      <c r="L25" s="104"/>
    </row>
    <row r="26" spans="1:12" ht="23.25" customHeight="1" x14ac:dyDescent="0.3">
      <c r="A26" s="105" t="s">
        <v>20</v>
      </c>
    </row>
    <row r="27" spans="1:12" ht="13.5" customHeight="1" x14ac:dyDescent="0.3">
      <c r="B27" s="133" t="s">
        <v>40</v>
      </c>
      <c r="C27" s="64"/>
      <c r="D27" s="64"/>
      <c r="E27" s="106"/>
      <c r="F27" s="64"/>
      <c r="G27" s="64"/>
      <c r="H27" s="27"/>
      <c r="I27" s="107"/>
      <c r="J27" s="26"/>
      <c r="K27" s="28"/>
    </row>
    <row r="28" spans="1:12" ht="15" customHeight="1" x14ac:dyDescent="0.3">
      <c r="B28" s="94" t="s">
        <v>43</v>
      </c>
      <c r="C28" s="108"/>
      <c r="D28" s="95"/>
      <c r="E28" s="75"/>
      <c r="F28" s="94" t="s">
        <v>23</v>
      </c>
      <c r="G28" s="95"/>
      <c r="H28" s="109"/>
      <c r="I28" s="127">
        <f>IFERROR(IF(ROUND(E28/H28,3)&gt;10,10,ROUND(E28/H28,3)),10)</f>
        <v>10</v>
      </c>
      <c r="J28" s="26"/>
      <c r="K28" s="98">
        <f>10-I28</f>
        <v>0</v>
      </c>
    </row>
    <row r="29" spans="1:12" ht="8.25" customHeight="1" x14ac:dyDescent="0.3">
      <c r="B29" s="64"/>
      <c r="C29" s="64"/>
      <c r="D29" s="64"/>
      <c r="E29" s="106"/>
      <c r="F29" s="64"/>
      <c r="G29" s="64"/>
      <c r="H29" s="27"/>
      <c r="I29" s="107"/>
      <c r="J29" s="26"/>
      <c r="K29" s="28"/>
    </row>
    <row r="30" spans="1:12" ht="12" customHeight="1" x14ac:dyDescent="0.3">
      <c r="B30" s="64"/>
      <c r="C30" s="64"/>
      <c r="D30" s="64"/>
      <c r="E30" s="106"/>
      <c r="F30" s="64"/>
      <c r="G30" s="64"/>
      <c r="H30" s="106"/>
      <c r="I30" s="107"/>
      <c r="J30" s="26"/>
      <c r="K30" s="64"/>
    </row>
    <row r="31" spans="1:12" ht="15" customHeight="1" x14ac:dyDescent="0.3">
      <c r="B31" s="64"/>
      <c r="C31" s="64"/>
      <c r="D31" s="64"/>
      <c r="E31" s="136" t="s">
        <v>53</v>
      </c>
      <c r="F31" s="4"/>
      <c r="G31" s="74"/>
      <c r="H31" s="76"/>
      <c r="I31" s="146"/>
      <c r="J31" s="77"/>
      <c r="K31" s="166">
        <f>E16+F16+G16+H16+I16+J16</f>
        <v>0</v>
      </c>
    </row>
    <row r="32" spans="1:12" ht="7.5" customHeight="1" thickBot="1" x14ac:dyDescent="0.35">
      <c r="B32" s="64"/>
      <c r="C32" s="64"/>
      <c r="D32" s="64"/>
      <c r="E32" s="106"/>
      <c r="F32" s="64"/>
      <c r="G32" s="64"/>
      <c r="H32" s="106"/>
      <c r="I32" s="64"/>
      <c r="L32" s="25"/>
    </row>
    <row r="33" spans="1:12" ht="20.25" customHeight="1" thickBot="1" x14ac:dyDescent="0.35">
      <c r="G33" s="101" t="s">
        <v>21</v>
      </c>
      <c r="H33" s="61"/>
      <c r="I33" s="61"/>
      <c r="J33" s="110"/>
      <c r="K33" s="103">
        <f>K28-K31</f>
        <v>0</v>
      </c>
      <c r="L33" s="104">
        <v>1</v>
      </c>
    </row>
    <row r="34" spans="1:12" ht="11.25" customHeight="1" thickBot="1" x14ac:dyDescent="0.35"/>
    <row r="35" spans="1:12" ht="24" customHeight="1" thickBot="1" x14ac:dyDescent="0.35">
      <c r="I35" s="53" t="s">
        <v>24</v>
      </c>
      <c r="J35" s="54"/>
      <c r="K35" s="54"/>
      <c r="L35" s="111">
        <f>K33</f>
        <v>0</v>
      </c>
    </row>
    <row r="37" spans="1:12" ht="31.5" customHeight="1" x14ac:dyDescent="0.3"/>
    <row r="39" spans="1:12" ht="12.75" customHeight="1" x14ac:dyDescent="0.3">
      <c r="A39" s="55" t="s">
        <v>14</v>
      </c>
      <c r="B39" s="162"/>
      <c r="C39" s="66"/>
      <c r="D39" s="56"/>
      <c r="E39" s="56"/>
      <c r="F39" s="163"/>
      <c r="H39" s="51" t="s">
        <v>10</v>
      </c>
      <c r="I39" s="51"/>
      <c r="J39" s="65"/>
      <c r="K39" s="135"/>
      <c r="L39" s="65"/>
    </row>
  </sheetData>
  <mergeCells count="7">
    <mergeCell ref="I8:K8"/>
    <mergeCell ref="J10:K10"/>
    <mergeCell ref="J3:K3"/>
    <mergeCell ref="C4:F4"/>
    <mergeCell ref="C5:F5"/>
    <mergeCell ref="I5:K5"/>
    <mergeCell ref="I7:K7"/>
  </mergeCells>
  <pageMargins left="0.78740157480314965" right="0.15748031496062992" top="0.98425196850393704" bottom="0.39370078740157483" header="0.43307086614173229" footer="0.19685039370078741"/>
  <pageSetup paperSize="9" orientation="portrait" r:id="rId1"/>
  <headerFooter alignWithMargins="0">
    <oddHeader>&amp;L&amp;G&amp;C&amp;"Verdana,Standard"&amp;12                   SCORESHEET FOR INDIVIDUAL COMPETITION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9"/>
  <sheetViews>
    <sheetView zoomScaleNormal="100" workbookViewId="0">
      <selection activeCell="K2" sqref="K2"/>
    </sheetView>
  </sheetViews>
  <sheetFormatPr defaultColWidth="9.1796875" defaultRowHeight="13.5" x14ac:dyDescent="0.3"/>
  <cols>
    <col min="1" max="1" width="5.81640625" style="48" customWidth="1"/>
    <col min="2" max="3" width="9.1796875" style="48"/>
    <col min="4" max="4" width="2.81640625" style="48" customWidth="1"/>
    <col min="5" max="7" width="7.1796875" style="48" customWidth="1"/>
    <col min="8" max="8" width="7" style="48" customWidth="1"/>
    <col min="9" max="9" width="7.1796875" style="48" customWidth="1"/>
    <col min="10" max="10" width="7.81640625" style="48" customWidth="1"/>
    <col min="11" max="11" width="10.1796875" style="48" customWidth="1"/>
    <col min="12" max="12" width="10.81640625" style="48" customWidth="1"/>
    <col min="13" max="256" width="9.1796875" style="48"/>
    <col min="257" max="257" width="5.81640625" style="48" customWidth="1"/>
    <col min="258" max="259" width="9.1796875" style="48"/>
    <col min="260" max="260" width="2.81640625" style="48" customWidth="1"/>
    <col min="261" max="263" width="7.1796875" style="48" customWidth="1"/>
    <col min="264" max="264" width="7" style="48" customWidth="1"/>
    <col min="265" max="265" width="7.1796875" style="48" customWidth="1"/>
    <col min="266" max="266" width="4.81640625" style="48" customWidth="1"/>
    <col min="267" max="267" width="10.1796875" style="48" customWidth="1"/>
    <col min="268" max="268" width="10.81640625" style="48" customWidth="1"/>
    <col min="269" max="512" width="9.1796875" style="48"/>
    <col min="513" max="513" width="5.81640625" style="48" customWidth="1"/>
    <col min="514" max="515" width="9.1796875" style="48"/>
    <col min="516" max="516" width="2.81640625" style="48" customWidth="1"/>
    <col min="517" max="519" width="7.1796875" style="48" customWidth="1"/>
    <col min="520" max="520" width="7" style="48" customWidth="1"/>
    <col min="521" max="521" width="7.1796875" style="48" customWidth="1"/>
    <col min="522" max="522" width="4.81640625" style="48" customWidth="1"/>
    <col min="523" max="523" width="10.1796875" style="48" customWidth="1"/>
    <col min="524" max="524" width="10.81640625" style="48" customWidth="1"/>
    <col min="525" max="768" width="9.1796875" style="48"/>
    <col min="769" max="769" width="5.81640625" style="48" customWidth="1"/>
    <col min="770" max="771" width="9.1796875" style="48"/>
    <col min="772" max="772" width="2.81640625" style="48" customWidth="1"/>
    <col min="773" max="775" width="7.1796875" style="48" customWidth="1"/>
    <col min="776" max="776" width="7" style="48" customWidth="1"/>
    <col min="777" max="777" width="7.1796875" style="48" customWidth="1"/>
    <col min="778" max="778" width="4.81640625" style="48" customWidth="1"/>
    <col min="779" max="779" width="10.1796875" style="48" customWidth="1"/>
    <col min="780" max="780" width="10.81640625" style="48" customWidth="1"/>
    <col min="781" max="1024" width="9.1796875" style="48"/>
    <col min="1025" max="1025" width="5.81640625" style="48" customWidth="1"/>
    <col min="1026" max="1027" width="9.1796875" style="48"/>
    <col min="1028" max="1028" width="2.81640625" style="48" customWidth="1"/>
    <col min="1029" max="1031" width="7.1796875" style="48" customWidth="1"/>
    <col min="1032" max="1032" width="7" style="48" customWidth="1"/>
    <col min="1033" max="1033" width="7.1796875" style="48" customWidth="1"/>
    <col min="1034" max="1034" width="4.81640625" style="48" customWidth="1"/>
    <col min="1035" max="1035" width="10.1796875" style="48" customWidth="1"/>
    <col min="1036" max="1036" width="10.81640625" style="48" customWidth="1"/>
    <col min="1037" max="1280" width="9.1796875" style="48"/>
    <col min="1281" max="1281" width="5.81640625" style="48" customWidth="1"/>
    <col min="1282" max="1283" width="9.1796875" style="48"/>
    <col min="1284" max="1284" width="2.81640625" style="48" customWidth="1"/>
    <col min="1285" max="1287" width="7.1796875" style="48" customWidth="1"/>
    <col min="1288" max="1288" width="7" style="48" customWidth="1"/>
    <col min="1289" max="1289" width="7.1796875" style="48" customWidth="1"/>
    <col min="1290" max="1290" width="4.81640625" style="48" customWidth="1"/>
    <col min="1291" max="1291" width="10.1796875" style="48" customWidth="1"/>
    <col min="1292" max="1292" width="10.81640625" style="48" customWidth="1"/>
    <col min="1293" max="1536" width="9.1796875" style="48"/>
    <col min="1537" max="1537" width="5.81640625" style="48" customWidth="1"/>
    <col min="1538" max="1539" width="9.1796875" style="48"/>
    <col min="1540" max="1540" width="2.81640625" style="48" customWidth="1"/>
    <col min="1541" max="1543" width="7.1796875" style="48" customWidth="1"/>
    <col min="1544" max="1544" width="7" style="48" customWidth="1"/>
    <col min="1545" max="1545" width="7.1796875" style="48" customWidth="1"/>
    <col min="1546" max="1546" width="4.81640625" style="48" customWidth="1"/>
    <col min="1547" max="1547" width="10.1796875" style="48" customWidth="1"/>
    <col min="1548" max="1548" width="10.81640625" style="48" customWidth="1"/>
    <col min="1549" max="1792" width="9.1796875" style="48"/>
    <col min="1793" max="1793" width="5.81640625" style="48" customWidth="1"/>
    <col min="1794" max="1795" width="9.1796875" style="48"/>
    <col min="1796" max="1796" width="2.81640625" style="48" customWidth="1"/>
    <col min="1797" max="1799" width="7.1796875" style="48" customWidth="1"/>
    <col min="1800" max="1800" width="7" style="48" customWidth="1"/>
    <col min="1801" max="1801" width="7.1796875" style="48" customWidth="1"/>
    <col min="1802" max="1802" width="4.81640625" style="48" customWidth="1"/>
    <col min="1803" max="1803" width="10.1796875" style="48" customWidth="1"/>
    <col min="1804" max="1804" width="10.81640625" style="48" customWidth="1"/>
    <col min="1805" max="2048" width="9.1796875" style="48"/>
    <col min="2049" max="2049" width="5.81640625" style="48" customWidth="1"/>
    <col min="2050" max="2051" width="9.1796875" style="48"/>
    <col min="2052" max="2052" width="2.81640625" style="48" customWidth="1"/>
    <col min="2053" max="2055" width="7.1796875" style="48" customWidth="1"/>
    <col min="2056" max="2056" width="7" style="48" customWidth="1"/>
    <col min="2057" max="2057" width="7.1796875" style="48" customWidth="1"/>
    <col min="2058" max="2058" width="4.81640625" style="48" customWidth="1"/>
    <col min="2059" max="2059" width="10.1796875" style="48" customWidth="1"/>
    <col min="2060" max="2060" width="10.81640625" style="48" customWidth="1"/>
    <col min="2061" max="2304" width="9.1796875" style="48"/>
    <col min="2305" max="2305" width="5.81640625" style="48" customWidth="1"/>
    <col min="2306" max="2307" width="9.1796875" style="48"/>
    <col min="2308" max="2308" width="2.81640625" style="48" customWidth="1"/>
    <col min="2309" max="2311" width="7.1796875" style="48" customWidth="1"/>
    <col min="2312" max="2312" width="7" style="48" customWidth="1"/>
    <col min="2313" max="2313" width="7.1796875" style="48" customWidth="1"/>
    <col min="2314" max="2314" width="4.81640625" style="48" customWidth="1"/>
    <col min="2315" max="2315" width="10.1796875" style="48" customWidth="1"/>
    <col min="2316" max="2316" width="10.81640625" style="48" customWidth="1"/>
    <col min="2317" max="2560" width="9.1796875" style="48"/>
    <col min="2561" max="2561" width="5.81640625" style="48" customWidth="1"/>
    <col min="2562" max="2563" width="9.1796875" style="48"/>
    <col min="2564" max="2564" width="2.81640625" style="48" customWidth="1"/>
    <col min="2565" max="2567" width="7.1796875" style="48" customWidth="1"/>
    <col min="2568" max="2568" width="7" style="48" customWidth="1"/>
    <col min="2569" max="2569" width="7.1796875" style="48" customWidth="1"/>
    <col min="2570" max="2570" width="4.81640625" style="48" customWidth="1"/>
    <col min="2571" max="2571" width="10.1796875" style="48" customWidth="1"/>
    <col min="2572" max="2572" width="10.81640625" style="48" customWidth="1"/>
    <col min="2573" max="2816" width="9.1796875" style="48"/>
    <col min="2817" max="2817" width="5.81640625" style="48" customWidth="1"/>
    <col min="2818" max="2819" width="9.1796875" style="48"/>
    <col min="2820" max="2820" width="2.81640625" style="48" customWidth="1"/>
    <col min="2821" max="2823" width="7.1796875" style="48" customWidth="1"/>
    <col min="2824" max="2824" width="7" style="48" customWidth="1"/>
    <col min="2825" max="2825" width="7.1796875" style="48" customWidth="1"/>
    <col min="2826" max="2826" width="4.81640625" style="48" customWidth="1"/>
    <col min="2827" max="2827" width="10.1796875" style="48" customWidth="1"/>
    <col min="2828" max="2828" width="10.81640625" style="48" customWidth="1"/>
    <col min="2829" max="3072" width="9.1796875" style="48"/>
    <col min="3073" max="3073" width="5.81640625" style="48" customWidth="1"/>
    <col min="3074" max="3075" width="9.1796875" style="48"/>
    <col min="3076" max="3076" width="2.81640625" style="48" customWidth="1"/>
    <col min="3077" max="3079" width="7.1796875" style="48" customWidth="1"/>
    <col min="3080" max="3080" width="7" style="48" customWidth="1"/>
    <col min="3081" max="3081" width="7.1796875" style="48" customWidth="1"/>
    <col min="3082" max="3082" width="4.81640625" style="48" customWidth="1"/>
    <col min="3083" max="3083" width="10.1796875" style="48" customWidth="1"/>
    <col min="3084" max="3084" width="10.81640625" style="48" customWidth="1"/>
    <col min="3085" max="3328" width="9.1796875" style="48"/>
    <col min="3329" max="3329" width="5.81640625" style="48" customWidth="1"/>
    <col min="3330" max="3331" width="9.1796875" style="48"/>
    <col min="3332" max="3332" width="2.81640625" style="48" customWidth="1"/>
    <col min="3333" max="3335" width="7.1796875" style="48" customWidth="1"/>
    <col min="3336" max="3336" width="7" style="48" customWidth="1"/>
    <col min="3337" max="3337" width="7.1796875" style="48" customWidth="1"/>
    <col min="3338" max="3338" width="4.81640625" style="48" customWidth="1"/>
    <col min="3339" max="3339" width="10.1796875" style="48" customWidth="1"/>
    <col min="3340" max="3340" width="10.81640625" style="48" customWidth="1"/>
    <col min="3341" max="3584" width="9.1796875" style="48"/>
    <col min="3585" max="3585" width="5.81640625" style="48" customWidth="1"/>
    <col min="3586" max="3587" width="9.1796875" style="48"/>
    <col min="3588" max="3588" width="2.81640625" style="48" customWidth="1"/>
    <col min="3589" max="3591" width="7.1796875" style="48" customWidth="1"/>
    <col min="3592" max="3592" width="7" style="48" customWidth="1"/>
    <col min="3593" max="3593" width="7.1796875" style="48" customWidth="1"/>
    <col min="3594" max="3594" width="4.81640625" style="48" customWidth="1"/>
    <col min="3595" max="3595" width="10.1796875" style="48" customWidth="1"/>
    <col min="3596" max="3596" width="10.81640625" style="48" customWidth="1"/>
    <col min="3597" max="3840" width="9.1796875" style="48"/>
    <col min="3841" max="3841" width="5.81640625" style="48" customWidth="1"/>
    <col min="3842" max="3843" width="9.1796875" style="48"/>
    <col min="3844" max="3844" width="2.81640625" style="48" customWidth="1"/>
    <col min="3845" max="3847" width="7.1796875" style="48" customWidth="1"/>
    <col min="3848" max="3848" width="7" style="48" customWidth="1"/>
    <col min="3849" max="3849" width="7.1796875" style="48" customWidth="1"/>
    <col min="3850" max="3850" width="4.81640625" style="48" customWidth="1"/>
    <col min="3851" max="3851" width="10.1796875" style="48" customWidth="1"/>
    <col min="3852" max="3852" width="10.81640625" style="48" customWidth="1"/>
    <col min="3853" max="4096" width="9.1796875" style="48"/>
    <col min="4097" max="4097" width="5.81640625" style="48" customWidth="1"/>
    <col min="4098" max="4099" width="9.1796875" style="48"/>
    <col min="4100" max="4100" width="2.81640625" style="48" customWidth="1"/>
    <col min="4101" max="4103" width="7.1796875" style="48" customWidth="1"/>
    <col min="4104" max="4104" width="7" style="48" customWidth="1"/>
    <col min="4105" max="4105" width="7.1796875" style="48" customWidth="1"/>
    <col min="4106" max="4106" width="4.81640625" style="48" customWidth="1"/>
    <col min="4107" max="4107" width="10.1796875" style="48" customWidth="1"/>
    <col min="4108" max="4108" width="10.81640625" style="48" customWidth="1"/>
    <col min="4109" max="4352" width="9.1796875" style="48"/>
    <col min="4353" max="4353" width="5.81640625" style="48" customWidth="1"/>
    <col min="4354" max="4355" width="9.1796875" style="48"/>
    <col min="4356" max="4356" width="2.81640625" style="48" customWidth="1"/>
    <col min="4357" max="4359" width="7.1796875" style="48" customWidth="1"/>
    <col min="4360" max="4360" width="7" style="48" customWidth="1"/>
    <col min="4361" max="4361" width="7.1796875" style="48" customWidth="1"/>
    <col min="4362" max="4362" width="4.81640625" style="48" customWidth="1"/>
    <col min="4363" max="4363" width="10.1796875" style="48" customWidth="1"/>
    <col min="4364" max="4364" width="10.81640625" style="48" customWidth="1"/>
    <col min="4365" max="4608" width="9.1796875" style="48"/>
    <col min="4609" max="4609" width="5.81640625" style="48" customWidth="1"/>
    <col min="4610" max="4611" width="9.1796875" style="48"/>
    <col min="4612" max="4612" width="2.81640625" style="48" customWidth="1"/>
    <col min="4613" max="4615" width="7.1796875" style="48" customWidth="1"/>
    <col min="4616" max="4616" width="7" style="48" customWidth="1"/>
    <col min="4617" max="4617" width="7.1796875" style="48" customWidth="1"/>
    <col min="4618" max="4618" width="4.81640625" style="48" customWidth="1"/>
    <col min="4619" max="4619" width="10.1796875" style="48" customWidth="1"/>
    <col min="4620" max="4620" width="10.81640625" style="48" customWidth="1"/>
    <col min="4621" max="4864" width="9.1796875" style="48"/>
    <col min="4865" max="4865" width="5.81640625" style="48" customWidth="1"/>
    <col min="4866" max="4867" width="9.1796875" style="48"/>
    <col min="4868" max="4868" width="2.81640625" style="48" customWidth="1"/>
    <col min="4869" max="4871" width="7.1796875" style="48" customWidth="1"/>
    <col min="4872" max="4872" width="7" style="48" customWidth="1"/>
    <col min="4873" max="4873" width="7.1796875" style="48" customWidth="1"/>
    <col min="4874" max="4874" width="4.81640625" style="48" customWidth="1"/>
    <col min="4875" max="4875" width="10.1796875" style="48" customWidth="1"/>
    <col min="4876" max="4876" width="10.81640625" style="48" customWidth="1"/>
    <col min="4877" max="5120" width="9.1796875" style="48"/>
    <col min="5121" max="5121" width="5.81640625" style="48" customWidth="1"/>
    <col min="5122" max="5123" width="9.1796875" style="48"/>
    <col min="5124" max="5124" width="2.81640625" style="48" customWidth="1"/>
    <col min="5125" max="5127" width="7.1796875" style="48" customWidth="1"/>
    <col min="5128" max="5128" width="7" style="48" customWidth="1"/>
    <col min="5129" max="5129" width="7.1796875" style="48" customWidth="1"/>
    <col min="5130" max="5130" width="4.81640625" style="48" customWidth="1"/>
    <col min="5131" max="5131" width="10.1796875" style="48" customWidth="1"/>
    <col min="5132" max="5132" width="10.81640625" style="48" customWidth="1"/>
    <col min="5133" max="5376" width="9.1796875" style="48"/>
    <col min="5377" max="5377" width="5.81640625" style="48" customWidth="1"/>
    <col min="5378" max="5379" width="9.1796875" style="48"/>
    <col min="5380" max="5380" width="2.81640625" style="48" customWidth="1"/>
    <col min="5381" max="5383" width="7.1796875" style="48" customWidth="1"/>
    <col min="5384" max="5384" width="7" style="48" customWidth="1"/>
    <col min="5385" max="5385" width="7.1796875" style="48" customWidth="1"/>
    <col min="5386" max="5386" width="4.81640625" style="48" customWidth="1"/>
    <col min="5387" max="5387" width="10.1796875" style="48" customWidth="1"/>
    <col min="5388" max="5388" width="10.81640625" style="48" customWidth="1"/>
    <col min="5389" max="5632" width="9.1796875" style="48"/>
    <col min="5633" max="5633" width="5.81640625" style="48" customWidth="1"/>
    <col min="5634" max="5635" width="9.1796875" style="48"/>
    <col min="5636" max="5636" width="2.81640625" style="48" customWidth="1"/>
    <col min="5637" max="5639" width="7.1796875" style="48" customWidth="1"/>
    <col min="5640" max="5640" width="7" style="48" customWidth="1"/>
    <col min="5641" max="5641" width="7.1796875" style="48" customWidth="1"/>
    <col min="5642" max="5642" width="4.81640625" style="48" customWidth="1"/>
    <col min="5643" max="5643" width="10.1796875" style="48" customWidth="1"/>
    <col min="5644" max="5644" width="10.81640625" style="48" customWidth="1"/>
    <col min="5645" max="5888" width="9.1796875" style="48"/>
    <col min="5889" max="5889" width="5.81640625" style="48" customWidth="1"/>
    <col min="5890" max="5891" width="9.1796875" style="48"/>
    <col min="5892" max="5892" width="2.81640625" style="48" customWidth="1"/>
    <col min="5893" max="5895" width="7.1796875" style="48" customWidth="1"/>
    <col min="5896" max="5896" width="7" style="48" customWidth="1"/>
    <col min="5897" max="5897" width="7.1796875" style="48" customWidth="1"/>
    <col min="5898" max="5898" width="4.81640625" style="48" customWidth="1"/>
    <col min="5899" max="5899" width="10.1796875" style="48" customWidth="1"/>
    <col min="5900" max="5900" width="10.81640625" style="48" customWidth="1"/>
    <col min="5901" max="6144" width="9.1796875" style="48"/>
    <col min="6145" max="6145" width="5.81640625" style="48" customWidth="1"/>
    <col min="6146" max="6147" width="9.1796875" style="48"/>
    <col min="6148" max="6148" width="2.81640625" style="48" customWidth="1"/>
    <col min="6149" max="6151" width="7.1796875" style="48" customWidth="1"/>
    <col min="6152" max="6152" width="7" style="48" customWidth="1"/>
    <col min="6153" max="6153" width="7.1796875" style="48" customWidth="1"/>
    <col min="6154" max="6154" width="4.81640625" style="48" customWidth="1"/>
    <col min="6155" max="6155" width="10.1796875" style="48" customWidth="1"/>
    <col min="6156" max="6156" width="10.81640625" style="48" customWidth="1"/>
    <col min="6157" max="6400" width="9.1796875" style="48"/>
    <col min="6401" max="6401" width="5.81640625" style="48" customWidth="1"/>
    <col min="6402" max="6403" width="9.1796875" style="48"/>
    <col min="6404" max="6404" width="2.81640625" style="48" customWidth="1"/>
    <col min="6405" max="6407" width="7.1796875" style="48" customWidth="1"/>
    <col min="6408" max="6408" width="7" style="48" customWidth="1"/>
    <col min="6409" max="6409" width="7.1796875" style="48" customWidth="1"/>
    <col min="6410" max="6410" width="4.81640625" style="48" customWidth="1"/>
    <col min="6411" max="6411" width="10.1796875" style="48" customWidth="1"/>
    <col min="6412" max="6412" width="10.81640625" style="48" customWidth="1"/>
    <col min="6413" max="6656" width="9.1796875" style="48"/>
    <col min="6657" max="6657" width="5.81640625" style="48" customWidth="1"/>
    <col min="6658" max="6659" width="9.1796875" style="48"/>
    <col min="6660" max="6660" width="2.81640625" style="48" customWidth="1"/>
    <col min="6661" max="6663" width="7.1796875" style="48" customWidth="1"/>
    <col min="6664" max="6664" width="7" style="48" customWidth="1"/>
    <col min="6665" max="6665" width="7.1796875" style="48" customWidth="1"/>
    <col min="6666" max="6666" width="4.81640625" style="48" customWidth="1"/>
    <col min="6667" max="6667" width="10.1796875" style="48" customWidth="1"/>
    <col min="6668" max="6668" width="10.81640625" style="48" customWidth="1"/>
    <col min="6669" max="6912" width="9.1796875" style="48"/>
    <col min="6913" max="6913" width="5.81640625" style="48" customWidth="1"/>
    <col min="6914" max="6915" width="9.1796875" style="48"/>
    <col min="6916" max="6916" width="2.81640625" style="48" customWidth="1"/>
    <col min="6917" max="6919" width="7.1796875" style="48" customWidth="1"/>
    <col min="6920" max="6920" width="7" style="48" customWidth="1"/>
    <col min="6921" max="6921" width="7.1796875" style="48" customWidth="1"/>
    <col min="6922" max="6922" width="4.81640625" style="48" customWidth="1"/>
    <col min="6923" max="6923" width="10.1796875" style="48" customWidth="1"/>
    <col min="6924" max="6924" width="10.81640625" style="48" customWidth="1"/>
    <col min="6925" max="7168" width="9.1796875" style="48"/>
    <col min="7169" max="7169" width="5.81640625" style="48" customWidth="1"/>
    <col min="7170" max="7171" width="9.1796875" style="48"/>
    <col min="7172" max="7172" width="2.81640625" style="48" customWidth="1"/>
    <col min="7173" max="7175" width="7.1796875" style="48" customWidth="1"/>
    <col min="7176" max="7176" width="7" style="48" customWidth="1"/>
    <col min="7177" max="7177" width="7.1796875" style="48" customWidth="1"/>
    <col min="7178" max="7178" width="4.81640625" style="48" customWidth="1"/>
    <col min="7179" max="7179" width="10.1796875" style="48" customWidth="1"/>
    <col min="7180" max="7180" width="10.81640625" style="48" customWidth="1"/>
    <col min="7181" max="7424" width="9.1796875" style="48"/>
    <col min="7425" max="7425" width="5.81640625" style="48" customWidth="1"/>
    <col min="7426" max="7427" width="9.1796875" style="48"/>
    <col min="7428" max="7428" width="2.81640625" style="48" customWidth="1"/>
    <col min="7429" max="7431" width="7.1796875" style="48" customWidth="1"/>
    <col min="7432" max="7432" width="7" style="48" customWidth="1"/>
    <col min="7433" max="7433" width="7.1796875" style="48" customWidth="1"/>
    <col min="7434" max="7434" width="4.81640625" style="48" customWidth="1"/>
    <col min="7435" max="7435" width="10.1796875" style="48" customWidth="1"/>
    <col min="7436" max="7436" width="10.81640625" style="48" customWidth="1"/>
    <col min="7437" max="7680" width="9.1796875" style="48"/>
    <col min="7681" max="7681" width="5.81640625" style="48" customWidth="1"/>
    <col min="7682" max="7683" width="9.1796875" style="48"/>
    <col min="7684" max="7684" width="2.81640625" style="48" customWidth="1"/>
    <col min="7685" max="7687" width="7.1796875" style="48" customWidth="1"/>
    <col min="7688" max="7688" width="7" style="48" customWidth="1"/>
    <col min="7689" max="7689" width="7.1796875" style="48" customWidth="1"/>
    <col min="7690" max="7690" width="4.81640625" style="48" customWidth="1"/>
    <col min="7691" max="7691" width="10.1796875" style="48" customWidth="1"/>
    <col min="7692" max="7692" width="10.81640625" style="48" customWidth="1"/>
    <col min="7693" max="7936" width="9.1796875" style="48"/>
    <col min="7937" max="7937" width="5.81640625" style="48" customWidth="1"/>
    <col min="7938" max="7939" width="9.1796875" style="48"/>
    <col min="7940" max="7940" width="2.81640625" style="48" customWidth="1"/>
    <col min="7941" max="7943" width="7.1796875" style="48" customWidth="1"/>
    <col min="7944" max="7944" width="7" style="48" customWidth="1"/>
    <col min="7945" max="7945" width="7.1796875" style="48" customWidth="1"/>
    <col min="7946" max="7946" width="4.81640625" style="48" customWidth="1"/>
    <col min="7947" max="7947" width="10.1796875" style="48" customWidth="1"/>
    <col min="7948" max="7948" width="10.81640625" style="48" customWidth="1"/>
    <col min="7949" max="8192" width="9.1796875" style="48"/>
    <col min="8193" max="8193" width="5.81640625" style="48" customWidth="1"/>
    <col min="8194" max="8195" width="9.1796875" style="48"/>
    <col min="8196" max="8196" width="2.81640625" style="48" customWidth="1"/>
    <col min="8197" max="8199" width="7.1796875" style="48" customWidth="1"/>
    <col min="8200" max="8200" width="7" style="48" customWidth="1"/>
    <col min="8201" max="8201" width="7.1796875" style="48" customWidth="1"/>
    <col min="8202" max="8202" width="4.81640625" style="48" customWidth="1"/>
    <col min="8203" max="8203" width="10.1796875" style="48" customWidth="1"/>
    <col min="8204" max="8204" width="10.81640625" style="48" customWidth="1"/>
    <col min="8205" max="8448" width="9.1796875" style="48"/>
    <col min="8449" max="8449" width="5.81640625" style="48" customWidth="1"/>
    <col min="8450" max="8451" width="9.1796875" style="48"/>
    <col min="8452" max="8452" width="2.81640625" style="48" customWidth="1"/>
    <col min="8453" max="8455" width="7.1796875" style="48" customWidth="1"/>
    <col min="8456" max="8456" width="7" style="48" customWidth="1"/>
    <col min="8457" max="8457" width="7.1796875" style="48" customWidth="1"/>
    <col min="8458" max="8458" width="4.81640625" style="48" customWidth="1"/>
    <col min="8459" max="8459" width="10.1796875" style="48" customWidth="1"/>
    <col min="8460" max="8460" width="10.81640625" style="48" customWidth="1"/>
    <col min="8461" max="8704" width="9.1796875" style="48"/>
    <col min="8705" max="8705" width="5.81640625" style="48" customWidth="1"/>
    <col min="8706" max="8707" width="9.1796875" style="48"/>
    <col min="8708" max="8708" width="2.81640625" style="48" customWidth="1"/>
    <col min="8709" max="8711" width="7.1796875" style="48" customWidth="1"/>
    <col min="8712" max="8712" width="7" style="48" customWidth="1"/>
    <col min="8713" max="8713" width="7.1796875" style="48" customWidth="1"/>
    <col min="8714" max="8714" width="4.81640625" style="48" customWidth="1"/>
    <col min="8715" max="8715" width="10.1796875" style="48" customWidth="1"/>
    <col min="8716" max="8716" width="10.81640625" style="48" customWidth="1"/>
    <col min="8717" max="8960" width="9.1796875" style="48"/>
    <col min="8961" max="8961" width="5.81640625" style="48" customWidth="1"/>
    <col min="8962" max="8963" width="9.1796875" style="48"/>
    <col min="8964" max="8964" width="2.81640625" style="48" customWidth="1"/>
    <col min="8965" max="8967" width="7.1796875" style="48" customWidth="1"/>
    <col min="8968" max="8968" width="7" style="48" customWidth="1"/>
    <col min="8969" max="8969" width="7.1796875" style="48" customWidth="1"/>
    <col min="8970" max="8970" width="4.81640625" style="48" customWidth="1"/>
    <col min="8971" max="8971" width="10.1796875" style="48" customWidth="1"/>
    <col min="8972" max="8972" width="10.81640625" style="48" customWidth="1"/>
    <col min="8973" max="9216" width="9.1796875" style="48"/>
    <col min="9217" max="9217" width="5.81640625" style="48" customWidth="1"/>
    <col min="9218" max="9219" width="9.1796875" style="48"/>
    <col min="9220" max="9220" width="2.81640625" style="48" customWidth="1"/>
    <col min="9221" max="9223" width="7.1796875" style="48" customWidth="1"/>
    <col min="9224" max="9224" width="7" style="48" customWidth="1"/>
    <col min="9225" max="9225" width="7.1796875" style="48" customWidth="1"/>
    <col min="9226" max="9226" width="4.81640625" style="48" customWidth="1"/>
    <col min="9227" max="9227" width="10.1796875" style="48" customWidth="1"/>
    <col min="9228" max="9228" width="10.81640625" style="48" customWidth="1"/>
    <col min="9229" max="9472" width="9.1796875" style="48"/>
    <col min="9473" max="9473" width="5.81640625" style="48" customWidth="1"/>
    <col min="9474" max="9475" width="9.1796875" style="48"/>
    <col min="9476" max="9476" width="2.81640625" style="48" customWidth="1"/>
    <col min="9477" max="9479" width="7.1796875" style="48" customWidth="1"/>
    <col min="9480" max="9480" width="7" style="48" customWidth="1"/>
    <col min="9481" max="9481" width="7.1796875" style="48" customWidth="1"/>
    <col min="9482" max="9482" width="4.81640625" style="48" customWidth="1"/>
    <col min="9483" max="9483" width="10.1796875" style="48" customWidth="1"/>
    <col min="9484" max="9484" width="10.81640625" style="48" customWidth="1"/>
    <col min="9485" max="9728" width="9.1796875" style="48"/>
    <col min="9729" max="9729" width="5.81640625" style="48" customWidth="1"/>
    <col min="9730" max="9731" width="9.1796875" style="48"/>
    <col min="9732" max="9732" width="2.81640625" style="48" customWidth="1"/>
    <col min="9733" max="9735" width="7.1796875" style="48" customWidth="1"/>
    <col min="9736" max="9736" width="7" style="48" customWidth="1"/>
    <col min="9737" max="9737" width="7.1796875" style="48" customWidth="1"/>
    <col min="9738" max="9738" width="4.81640625" style="48" customWidth="1"/>
    <col min="9739" max="9739" width="10.1796875" style="48" customWidth="1"/>
    <col min="9740" max="9740" width="10.81640625" style="48" customWidth="1"/>
    <col min="9741" max="9984" width="9.1796875" style="48"/>
    <col min="9985" max="9985" width="5.81640625" style="48" customWidth="1"/>
    <col min="9986" max="9987" width="9.1796875" style="48"/>
    <col min="9988" max="9988" width="2.81640625" style="48" customWidth="1"/>
    <col min="9989" max="9991" width="7.1796875" style="48" customWidth="1"/>
    <col min="9992" max="9992" width="7" style="48" customWidth="1"/>
    <col min="9993" max="9993" width="7.1796875" style="48" customWidth="1"/>
    <col min="9994" max="9994" width="4.81640625" style="48" customWidth="1"/>
    <col min="9995" max="9995" width="10.1796875" style="48" customWidth="1"/>
    <col min="9996" max="9996" width="10.81640625" style="48" customWidth="1"/>
    <col min="9997" max="10240" width="9.1796875" style="48"/>
    <col min="10241" max="10241" width="5.81640625" style="48" customWidth="1"/>
    <col min="10242" max="10243" width="9.1796875" style="48"/>
    <col min="10244" max="10244" width="2.81640625" style="48" customWidth="1"/>
    <col min="10245" max="10247" width="7.1796875" style="48" customWidth="1"/>
    <col min="10248" max="10248" width="7" style="48" customWidth="1"/>
    <col min="10249" max="10249" width="7.1796875" style="48" customWidth="1"/>
    <col min="10250" max="10250" width="4.81640625" style="48" customWidth="1"/>
    <col min="10251" max="10251" width="10.1796875" style="48" customWidth="1"/>
    <col min="10252" max="10252" width="10.81640625" style="48" customWidth="1"/>
    <col min="10253" max="10496" width="9.1796875" style="48"/>
    <col min="10497" max="10497" width="5.81640625" style="48" customWidth="1"/>
    <col min="10498" max="10499" width="9.1796875" style="48"/>
    <col min="10500" max="10500" width="2.81640625" style="48" customWidth="1"/>
    <col min="10501" max="10503" width="7.1796875" style="48" customWidth="1"/>
    <col min="10504" max="10504" width="7" style="48" customWidth="1"/>
    <col min="10505" max="10505" width="7.1796875" style="48" customWidth="1"/>
    <col min="10506" max="10506" width="4.81640625" style="48" customWidth="1"/>
    <col min="10507" max="10507" width="10.1796875" style="48" customWidth="1"/>
    <col min="10508" max="10508" width="10.81640625" style="48" customWidth="1"/>
    <col min="10509" max="10752" width="9.1796875" style="48"/>
    <col min="10753" max="10753" width="5.81640625" style="48" customWidth="1"/>
    <col min="10754" max="10755" width="9.1796875" style="48"/>
    <col min="10756" max="10756" width="2.81640625" style="48" customWidth="1"/>
    <col min="10757" max="10759" width="7.1796875" style="48" customWidth="1"/>
    <col min="10760" max="10760" width="7" style="48" customWidth="1"/>
    <col min="10761" max="10761" width="7.1796875" style="48" customWidth="1"/>
    <col min="10762" max="10762" width="4.81640625" style="48" customWidth="1"/>
    <col min="10763" max="10763" width="10.1796875" style="48" customWidth="1"/>
    <col min="10764" max="10764" width="10.81640625" style="48" customWidth="1"/>
    <col min="10765" max="11008" width="9.1796875" style="48"/>
    <col min="11009" max="11009" width="5.81640625" style="48" customWidth="1"/>
    <col min="11010" max="11011" width="9.1796875" style="48"/>
    <col min="11012" max="11012" width="2.81640625" style="48" customWidth="1"/>
    <col min="11013" max="11015" width="7.1796875" style="48" customWidth="1"/>
    <col min="11016" max="11016" width="7" style="48" customWidth="1"/>
    <col min="11017" max="11017" width="7.1796875" style="48" customWidth="1"/>
    <col min="11018" max="11018" width="4.81640625" style="48" customWidth="1"/>
    <col min="11019" max="11019" width="10.1796875" style="48" customWidth="1"/>
    <col min="11020" max="11020" width="10.81640625" style="48" customWidth="1"/>
    <col min="11021" max="11264" width="9.1796875" style="48"/>
    <col min="11265" max="11265" width="5.81640625" style="48" customWidth="1"/>
    <col min="11266" max="11267" width="9.1796875" style="48"/>
    <col min="11268" max="11268" width="2.81640625" style="48" customWidth="1"/>
    <col min="11269" max="11271" width="7.1796875" style="48" customWidth="1"/>
    <col min="11272" max="11272" width="7" style="48" customWidth="1"/>
    <col min="11273" max="11273" width="7.1796875" style="48" customWidth="1"/>
    <col min="11274" max="11274" width="4.81640625" style="48" customWidth="1"/>
    <col min="11275" max="11275" width="10.1796875" style="48" customWidth="1"/>
    <col min="11276" max="11276" width="10.81640625" style="48" customWidth="1"/>
    <col min="11277" max="11520" width="9.1796875" style="48"/>
    <col min="11521" max="11521" width="5.81640625" style="48" customWidth="1"/>
    <col min="11522" max="11523" width="9.1796875" style="48"/>
    <col min="11524" max="11524" width="2.81640625" style="48" customWidth="1"/>
    <col min="11525" max="11527" width="7.1796875" style="48" customWidth="1"/>
    <col min="11528" max="11528" width="7" style="48" customWidth="1"/>
    <col min="11529" max="11529" width="7.1796875" style="48" customWidth="1"/>
    <col min="11530" max="11530" width="4.81640625" style="48" customWidth="1"/>
    <col min="11531" max="11531" width="10.1796875" style="48" customWidth="1"/>
    <col min="11532" max="11532" width="10.81640625" style="48" customWidth="1"/>
    <col min="11533" max="11776" width="9.1796875" style="48"/>
    <col min="11777" max="11777" width="5.81640625" style="48" customWidth="1"/>
    <col min="11778" max="11779" width="9.1796875" style="48"/>
    <col min="11780" max="11780" width="2.81640625" style="48" customWidth="1"/>
    <col min="11781" max="11783" width="7.1796875" style="48" customWidth="1"/>
    <col min="11784" max="11784" width="7" style="48" customWidth="1"/>
    <col min="11785" max="11785" width="7.1796875" style="48" customWidth="1"/>
    <col min="11786" max="11786" width="4.81640625" style="48" customWidth="1"/>
    <col min="11787" max="11787" width="10.1796875" style="48" customWidth="1"/>
    <col min="11788" max="11788" width="10.81640625" style="48" customWidth="1"/>
    <col min="11789" max="12032" width="9.1796875" style="48"/>
    <col min="12033" max="12033" width="5.81640625" style="48" customWidth="1"/>
    <col min="12034" max="12035" width="9.1796875" style="48"/>
    <col min="12036" max="12036" width="2.81640625" style="48" customWidth="1"/>
    <col min="12037" max="12039" width="7.1796875" style="48" customWidth="1"/>
    <col min="12040" max="12040" width="7" style="48" customWidth="1"/>
    <col min="12041" max="12041" width="7.1796875" style="48" customWidth="1"/>
    <col min="12042" max="12042" width="4.81640625" style="48" customWidth="1"/>
    <col min="12043" max="12043" width="10.1796875" style="48" customWidth="1"/>
    <col min="12044" max="12044" width="10.81640625" style="48" customWidth="1"/>
    <col min="12045" max="12288" width="9.1796875" style="48"/>
    <col min="12289" max="12289" width="5.81640625" style="48" customWidth="1"/>
    <col min="12290" max="12291" width="9.1796875" style="48"/>
    <col min="12292" max="12292" width="2.81640625" style="48" customWidth="1"/>
    <col min="12293" max="12295" width="7.1796875" style="48" customWidth="1"/>
    <col min="12296" max="12296" width="7" style="48" customWidth="1"/>
    <col min="12297" max="12297" width="7.1796875" style="48" customWidth="1"/>
    <col min="12298" max="12298" width="4.81640625" style="48" customWidth="1"/>
    <col min="12299" max="12299" width="10.1796875" style="48" customWidth="1"/>
    <col min="12300" max="12300" width="10.81640625" style="48" customWidth="1"/>
    <col min="12301" max="12544" width="9.1796875" style="48"/>
    <col min="12545" max="12545" width="5.81640625" style="48" customWidth="1"/>
    <col min="12546" max="12547" width="9.1796875" style="48"/>
    <col min="12548" max="12548" width="2.81640625" style="48" customWidth="1"/>
    <col min="12549" max="12551" width="7.1796875" style="48" customWidth="1"/>
    <col min="12552" max="12552" width="7" style="48" customWidth="1"/>
    <col min="12553" max="12553" width="7.1796875" style="48" customWidth="1"/>
    <col min="12554" max="12554" width="4.81640625" style="48" customWidth="1"/>
    <col min="12555" max="12555" width="10.1796875" style="48" customWidth="1"/>
    <col min="12556" max="12556" width="10.81640625" style="48" customWidth="1"/>
    <col min="12557" max="12800" width="9.1796875" style="48"/>
    <col min="12801" max="12801" width="5.81640625" style="48" customWidth="1"/>
    <col min="12802" max="12803" width="9.1796875" style="48"/>
    <col min="12804" max="12804" width="2.81640625" style="48" customWidth="1"/>
    <col min="12805" max="12807" width="7.1796875" style="48" customWidth="1"/>
    <col min="12808" max="12808" width="7" style="48" customWidth="1"/>
    <col min="12809" max="12809" width="7.1796875" style="48" customWidth="1"/>
    <col min="12810" max="12810" width="4.81640625" style="48" customWidth="1"/>
    <col min="12811" max="12811" width="10.1796875" style="48" customWidth="1"/>
    <col min="12812" max="12812" width="10.81640625" style="48" customWidth="1"/>
    <col min="12813" max="13056" width="9.1796875" style="48"/>
    <col min="13057" max="13057" width="5.81640625" style="48" customWidth="1"/>
    <col min="13058" max="13059" width="9.1796875" style="48"/>
    <col min="13060" max="13060" width="2.81640625" style="48" customWidth="1"/>
    <col min="13061" max="13063" width="7.1796875" style="48" customWidth="1"/>
    <col min="13064" max="13064" width="7" style="48" customWidth="1"/>
    <col min="13065" max="13065" width="7.1796875" style="48" customWidth="1"/>
    <col min="13066" max="13066" width="4.81640625" style="48" customWidth="1"/>
    <col min="13067" max="13067" width="10.1796875" style="48" customWidth="1"/>
    <col min="13068" max="13068" width="10.81640625" style="48" customWidth="1"/>
    <col min="13069" max="13312" width="9.1796875" style="48"/>
    <col min="13313" max="13313" width="5.81640625" style="48" customWidth="1"/>
    <col min="13314" max="13315" width="9.1796875" style="48"/>
    <col min="13316" max="13316" width="2.81640625" style="48" customWidth="1"/>
    <col min="13317" max="13319" width="7.1796875" style="48" customWidth="1"/>
    <col min="13320" max="13320" width="7" style="48" customWidth="1"/>
    <col min="13321" max="13321" width="7.1796875" style="48" customWidth="1"/>
    <col min="13322" max="13322" width="4.81640625" style="48" customWidth="1"/>
    <col min="13323" max="13323" width="10.1796875" style="48" customWidth="1"/>
    <col min="13324" max="13324" width="10.81640625" style="48" customWidth="1"/>
    <col min="13325" max="13568" width="9.1796875" style="48"/>
    <col min="13569" max="13569" width="5.81640625" style="48" customWidth="1"/>
    <col min="13570" max="13571" width="9.1796875" style="48"/>
    <col min="13572" max="13572" width="2.81640625" style="48" customWidth="1"/>
    <col min="13573" max="13575" width="7.1796875" style="48" customWidth="1"/>
    <col min="13576" max="13576" width="7" style="48" customWidth="1"/>
    <col min="13577" max="13577" width="7.1796875" style="48" customWidth="1"/>
    <col min="13578" max="13578" width="4.81640625" style="48" customWidth="1"/>
    <col min="13579" max="13579" width="10.1796875" style="48" customWidth="1"/>
    <col min="13580" max="13580" width="10.81640625" style="48" customWidth="1"/>
    <col min="13581" max="13824" width="9.1796875" style="48"/>
    <col min="13825" max="13825" width="5.81640625" style="48" customWidth="1"/>
    <col min="13826" max="13827" width="9.1796875" style="48"/>
    <col min="13828" max="13828" width="2.81640625" style="48" customWidth="1"/>
    <col min="13829" max="13831" width="7.1796875" style="48" customWidth="1"/>
    <col min="13832" max="13832" width="7" style="48" customWidth="1"/>
    <col min="13833" max="13833" width="7.1796875" style="48" customWidth="1"/>
    <col min="13834" max="13834" width="4.81640625" style="48" customWidth="1"/>
    <col min="13835" max="13835" width="10.1796875" style="48" customWidth="1"/>
    <col min="13836" max="13836" width="10.81640625" style="48" customWidth="1"/>
    <col min="13837" max="14080" width="9.1796875" style="48"/>
    <col min="14081" max="14081" width="5.81640625" style="48" customWidth="1"/>
    <col min="14082" max="14083" width="9.1796875" style="48"/>
    <col min="14084" max="14084" width="2.81640625" style="48" customWidth="1"/>
    <col min="14085" max="14087" width="7.1796875" style="48" customWidth="1"/>
    <col min="14088" max="14088" width="7" style="48" customWidth="1"/>
    <col min="14089" max="14089" width="7.1796875" style="48" customWidth="1"/>
    <col min="14090" max="14090" width="4.81640625" style="48" customWidth="1"/>
    <col min="14091" max="14091" width="10.1796875" style="48" customWidth="1"/>
    <col min="14092" max="14092" width="10.81640625" style="48" customWidth="1"/>
    <col min="14093" max="14336" width="9.1796875" style="48"/>
    <col min="14337" max="14337" width="5.81640625" style="48" customWidth="1"/>
    <col min="14338" max="14339" width="9.1796875" style="48"/>
    <col min="14340" max="14340" width="2.81640625" style="48" customWidth="1"/>
    <col min="14341" max="14343" width="7.1796875" style="48" customWidth="1"/>
    <col min="14344" max="14344" width="7" style="48" customWidth="1"/>
    <col min="14345" max="14345" width="7.1796875" style="48" customWidth="1"/>
    <col min="14346" max="14346" width="4.81640625" style="48" customWidth="1"/>
    <col min="14347" max="14347" width="10.1796875" style="48" customWidth="1"/>
    <col min="14348" max="14348" width="10.81640625" style="48" customWidth="1"/>
    <col min="14349" max="14592" width="9.1796875" style="48"/>
    <col min="14593" max="14593" width="5.81640625" style="48" customWidth="1"/>
    <col min="14594" max="14595" width="9.1796875" style="48"/>
    <col min="14596" max="14596" width="2.81640625" style="48" customWidth="1"/>
    <col min="14597" max="14599" width="7.1796875" style="48" customWidth="1"/>
    <col min="14600" max="14600" width="7" style="48" customWidth="1"/>
    <col min="14601" max="14601" width="7.1796875" style="48" customWidth="1"/>
    <col min="14602" max="14602" width="4.81640625" style="48" customWidth="1"/>
    <col min="14603" max="14603" width="10.1796875" style="48" customWidth="1"/>
    <col min="14604" max="14604" width="10.81640625" style="48" customWidth="1"/>
    <col min="14605" max="14848" width="9.1796875" style="48"/>
    <col min="14849" max="14849" width="5.81640625" style="48" customWidth="1"/>
    <col min="14850" max="14851" width="9.1796875" style="48"/>
    <col min="14852" max="14852" width="2.81640625" style="48" customWidth="1"/>
    <col min="14853" max="14855" width="7.1796875" style="48" customWidth="1"/>
    <col min="14856" max="14856" width="7" style="48" customWidth="1"/>
    <col min="14857" max="14857" width="7.1796875" style="48" customWidth="1"/>
    <col min="14858" max="14858" width="4.81640625" style="48" customWidth="1"/>
    <col min="14859" max="14859" width="10.1796875" style="48" customWidth="1"/>
    <col min="14860" max="14860" width="10.81640625" style="48" customWidth="1"/>
    <col min="14861" max="15104" width="9.1796875" style="48"/>
    <col min="15105" max="15105" width="5.81640625" style="48" customWidth="1"/>
    <col min="15106" max="15107" width="9.1796875" style="48"/>
    <col min="15108" max="15108" width="2.81640625" style="48" customWidth="1"/>
    <col min="15109" max="15111" width="7.1796875" style="48" customWidth="1"/>
    <col min="15112" max="15112" width="7" style="48" customWidth="1"/>
    <col min="15113" max="15113" width="7.1796875" style="48" customWidth="1"/>
    <col min="15114" max="15114" width="4.81640625" style="48" customWidth="1"/>
    <col min="15115" max="15115" width="10.1796875" style="48" customWidth="1"/>
    <col min="15116" max="15116" width="10.81640625" style="48" customWidth="1"/>
    <col min="15117" max="15360" width="9.1796875" style="48"/>
    <col min="15361" max="15361" width="5.81640625" style="48" customWidth="1"/>
    <col min="15362" max="15363" width="9.1796875" style="48"/>
    <col min="15364" max="15364" width="2.81640625" style="48" customWidth="1"/>
    <col min="15365" max="15367" width="7.1796875" style="48" customWidth="1"/>
    <col min="15368" max="15368" width="7" style="48" customWidth="1"/>
    <col min="15369" max="15369" width="7.1796875" style="48" customWidth="1"/>
    <col min="15370" max="15370" width="4.81640625" style="48" customWidth="1"/>
    <col min="15371" max="15371" width="10.1796875" style="48" customWidth="1"/>
    <col min="15372" max="15372" width="10.81640625" style="48" customWidth="1"/>
    <col min="15373" max="15616" width="9.1796875" style="48"/>
    <col min="15617" max="15617" width="5.81640625" style="48" customWidth="1"/>
    <col min="15618" max="15619" width="9.1796875" style="48"/>
    <col min="15620" max="15620" width="2.81640625" style="48" customWidth="1"/>
    <col min="15621" max="15623" width="7.1796875" style="48" customWidth="1"/>
    <col min="15624" max="15624" width="7" style="48" customWidth="1"/>
    <col min="15625" max="15625" width="7.1796875" style="48" customWidth="1"/>
    <col min="15626" max="15626" width="4.81640625" style="48" customWidth="1"/>
    <col min="15627" max="15627" width="10.1796875" style="48" customWidth="1"/>
    <col min="15628" max="15628" width="10.81640625" style="48" customWidth="1"/>
    <col min="15629" max="15872" width="9.1796875" style="48"/>
    <col min="15873" max="15873" width="5.81640625" style="48" customWidth="1"/>
    <col min="15874" max="15875" width="9.1796875" style="48"/>
    <col min="15876" max="15876" width="2.81640625" style="48" customWidth="1"/>
    <col min="15877" max="15879" width="7.1796875" style="48" customWidth="1"/>
    <col min="15880" max="15880" width="7" style="48" customWidth="1"/>
    <col min="15881" max="15881" width="7.1796875" style="48" customWidth="1"/>
    <col min="15882" max="15882" width="4.81640625" style="48" customWidth="1"/>
    <col min="15883" max="15883" width="10.1796875" style="48" customWidth="1"/>
    <col min="15884" max="15884" width="10.81640625" style="48" customWidth="1"/>
    <col min="15885" max="16128" width="9.1796875" style="48"/>
    <col min="16129" max="16129" width="5.81640625" style="48" customWidth="1"/>
    <col min="16130" max="16131" width="9.1796875" style="48"/>
    <col min="16132" max="16132" width="2.81640625" style="48" customWidth="1"/>
    <col min="16133" max="16135" width="7.1796875" style="48" customWidth="1"/>
    <col min="16136" max="16136" width="7" style="48" customWidth="1"/>
    <col min="16137" max="16137" width="7.1796875" style="48" customWidth="1"/>
    <col min="16138" max="16138" width="4.81640625" style="48" customWidth="1"/>
    <col min="16139" max="16139" width="10.1796875" style="48" customWidth="1"/>
    <col min="16140" max="16140" width="10.81640625" style="48" customWidth="1"/>
    <col min="16141" max="16384" width="9.1796875" style="48"/>
  </cols>
  <sheetData>
    <row r="1" spans="1:12" s="1" customFormat="1" ht="35.25" customHeight="1" x14ac:dyDescent="0.3">
      <c r="K1" s="1" t="s">
        <v>132</v>
      </c>
    </row>
    <row r="2" spans="1:12" s="49" customFormat="1" ht="24" customHeight="1" thickBot="1" x14ac:dyDescent="0.35">
      <c r="A2" s="307" t="s">
        <v>24</v>
      </c>
      <c r="B2" s="307"/>
      <c r="C2" s="307"/>
      <c r="D2" s="307"/>
      <c r="E2" s="307"/>
      <c r="F2" s="161"/>
      <c r="G2" s="161"/>
      <c r="H2" s="161"/>
      <c r="I2" s="149"/>
      <c r="J2" s="149"/>
      <c r="K2" s="149"/>
      <c r="L2" s="149"/>
    </row>
    <row r="3" spans="1:12" s="1" customFormat="1" ht="21.75" customHeight="1" thickBot="1" x14ac:dyDescent="0.35">
      <c r="A3" s="50"/>
      <c r="B3" s="2"/>
      <c r="C3" s="2"/>
      <c r="I3" s="140"/>
      <c r="J3" s="308" t="s">
        <v>48</v>
      </c>
      <c r="K3" s="309"/>
      <c r="L3" s="150"/>
    </row>
    <row r="4" spans="1:12" s="1" customFormat="1" ht="24" customHeight="1" thickBot="1" x14ac:dyDescent="0.35">
      <c r="A4" s="159" t="s">
        <v>1</v>
      </c>
      <c r="B4" s="11"/>
      <c r="C4" s="334"/>
      <c r="D4" s="334"/>
      <c r="E4" s="334"/>
      <c r="F4" s="334"/>
      <c r="G4" s="151"/>
      <c r="H4" s="2"/>
      <c r="I4" s="24"/>
      <c r="J4" s="49"/>
      <c r="K4" s="49"/>
      <c r="L4" s="49"/>
    </row>
    <row r="5" spans="1:12" s="1" customFormat="1" ht="24" customHeight="1" thickBot="1" x14ac:dyDescent="0.35">
      <c r="A5" s="159" t="s">
        <v>2</v>
      </c>
      <c r="B5" s="3"/>
      <c r="C5" s="334"/>
      <c r="D5" s="334"/>
      <c r="E5" s="334"/>
      <c r="F5" s="334"/>
      <c r="G5" s="151"/>
      <c r="H5" s="22"/>
      <c r="I5" s="311" t="s">
        <v>45</v>
      </c>
      <c r="J5" s="312"/>
      <c r="K5" s="313"/>
      <c r="L5" s="150"/>
    </row>
    <row r="6" spans="1:12" s="1" customFormat="1" ht="8.15" customHeight="1" thickBot="1" x14ac:dyDescent="0.35">
      <c r="A6" s="152"/>
      <c r="B6" s="6"/>
      <c r="C6" s="6"/>
      <c r="D6" s="6"/>
      <c r="E6" s="6"/>
      <c r="F6" s="6"/>
      <c r="G6" s="6"/>
      <c r="H6" s="22"/>
      <c r="I6" s="19"/>
      <c r="J6" s="138"/>
      <c r="K6" s="139"/>
      <c r="L6" s="153"/>
    </row>
    <row r="7" spans="1:12" s="1" customFormat="1" ht="17.149999999999999" customHeight="1" thickBot="1" x14ac:dyDescent="0.35">
      <c r="A7" s="146" t="s">
        <v>0</v>
      </c>
      <c r="B7" s="4"/>
      <c r="C7" s="158"/>
      <c r="D7" s="158"/>
      <c r="E7" s="158"/>
      <c r="F7" s="158"/>
      <c r="G7" s="158"/>
      <c r="H7" s="154"/>
      <c r="I7" s="286" t="s">
        <v>46</v>
      </c>
      <c r="J7" s="287"/>
      <c r="K7" s="288"/>
      <c r="L7" s="155"/>
    </row>
    <row r="8" spans="1:12" ht="17.149999999999999" customHeight="1" thickBot="1" x14ac:dyDescent="0.35">
      <c r="A8" s="160" t="s">
        <v>3</v>
      </c>
      <c r="B8" s="3"/>
      <c r="C8" s="158"/>
      <c r="D8" s="158"/>
      <c r="E8" s="158"/>
      <c r="F8" s="158"/>
      <c r="G8" s="158"/>
      <c r="H8" s="34"/>
      <c r="I8" s="286" t="s">
        <v>47</v>
      </c>
      <c r="J8" s="287"/>
      <c r="K8" s="288"/>
      <c r="L8" s="155"/>
    </row>
    <row r="9" spans="1:12" ht="17.149999999999999" customHeight="1" thickBot="1" x14ac:dyDescent="0.35">
      <c r="A9" s="146" t="s">
        <v>4</v>
      </c>
      <c r="B9" s="4"/>
      <c r="C9" s="158"/>
      <c r="D9" s="158"/>
      <c r="E9" s="158"/>
      <c r="F9" s="158"/>
      <c r="G9" s="158"/>
      <c r="H9" s="34"/>
      <c r="I9" s="34"/>
      <c r="J9" s="34"/>
      <c r="K9" s="34"/>
      <c r="L9" s="1"/>
    </row>
    <row r="10" spans="1:12" ht="17.149999999999999" customHeight="1" thickBot="1" x14ac:dyDescent="0.35">
      <c r="A10" s="146" t="s">
        <v>5</v>
      </c>
      <c r="B10" s="4"/>
      <c r="C10" s="158"/>
      <c r="D10" s="158"/>
      <c r="E10" s="158"/>
      <c r="F10" s="158"/>
      <c r="G10" s="158"/>
      <c r="H10" s="34"/>
      <c r="I10" s="34"/>
      <c r="J10" s="337" t="s">
        <v>49</v>
      </c>
      <c r="K10" s="338"/>
      <c r="L10" s="156"/>
    </row>
    <row r="11" spans="1:12" s="1" customFormat="1" ht="17.149999999999999" customHeight="1" x14ac:dyDescent="0.3">
      <c r="H11" s="34"/>
      <c r="I11" s="34"/>
      <c r="J11" s="34"/>
      <c r="K11" s="34"/>
      <c r="L11" s="34"/>
    </row>
    <row r="12" spans="1:12" ht="24.75" customHeight="1" x14ac:dyDescent="0.3">
      <c r="H12" s="79"/>
      <c r="I12" s="79"/>
      <c r="J12" s="79"/>
      <c r="K12" s="79"/>
      <c r="L12" s="79"/>
    </row>
    <row r="13" spans="1:12" ht="17.149999999999999" customHeight="1" x14ac:dyDescent="0.3">
      <c r="A13" s="80" t="s">
        <v>22</v>
      </c>
      <c r="B13" s="81"/>
      <c r="C13" s="81"/>
      <c r="D13" s="81"/>
      <c r="E13" s="81"/>
      <c r="F13" s="81"/>
      <c r="G13" s="81"/>
      <c r="H13" s="81"/>
      <c r="I13" s="81"/>
      <c r="J13" s="81"/>
      <c r="K13" s="82"/>
      <c r="L13" s="83"/>
    </row>
    <row r="14" spans="1:12" ht="18" customHeight="1" x14ac:dyDescent="0.3">
      <c r="A14" s="84"/>
      <c r="B14" s="64"/>
      <c r="C14" s="64"/>
      <c r="D14" s="64"/>
      <c r="E14" s="64"/>
      <c r="F14" s="64"/>
      <c r="G14" s="64"/>
      <c r="H14" s="64"/>
      <c r="I14" s="64"/>
      <c r="J14" s="64"/>
      <c r="K14" s="85"/>
      <c r="L14" s="86"/>
    </row>
    <row r="15" spans="1:12" ht="63" customHeight="1" x14ac:dyDescent="0.3">
      <c r="A15" s="84"/>
      <c r="B15" s="64"/>
      <c r="C15" s="64"/>
      <c r="D15" s="64"/>
      <c r="E15" s="64"/>
      <c r="F15" s="64"/>
      <c r="G15" s="64"/>
      <c r="H15" s="64"/>
      <c r="I15" s="64"/>
      <c r="J15" s="64"/>
      <c r="K15" s="64"/>
      <c r="L15" s="87"/>
    </row>
    <row r="16" spans="1:12" ht="18" customHeight="1" x14ac:dyDescent="0.3">
      <c r="A16" s="94" t="s">
        <v>53</v>
      </c>
      <c r="B16" s="52"/>
      <c r="C16" s="52"/>
      <c r="D16" s="164"/>
      <c r="E16" s="165"/>
      <c r="F16" s="165"/>
      <c r="G16" s="165"/>
      <c r="H16" s="165"/>
      <c r="I16" s="165"/>
      <c r="J16" s="165"/>
      <c r="K16" s="88"/>
      <c r="L16" s="89"/>
    </row>
    <row r="17" spans="1:12" ht="24" customHeight="1" x14ac:dyDescent="0.3">
      <c r="A17" s="90" t="s">
        <v>11</v>
      </c>
      <c r="B17" s="64"/>
      <c r="C17" s="64"/>
      <c r="D17" s="64"/>
      <c r="E17" s="64"/>
      <c r="F17" s="64"/>
      <c r="H17" s="64"/>
      <c r="I17" s="64"/>
      <c r="J17" s="64"/>
      <c r="K17" s="64"/>
      <c r="L17" s="64"/>
    </row>
    <row r="18" spans="1:12" ht="15" customHeight="1" x14ac:dyDescent="0.3">
      <c r="A18" s="64"/>
      <c r="B18" s="64"/>
      <c r="C18" s="64"/>
      <c r="D18" s="64"/>
      <c r="E18" s="64"/>
      <c r="F18" s="64"/>
      <c r="G18" s="87"/>
      <c r="H18" s="137" t="s">
        <v>36</v>
      </c>
      <c r="I18" s="91"/>
      <c r="K18" s="92" t="s">
        <v>13</v>
      </c>
    </row>
    <row r="19" spans="1:12" ht="15" customHeight="1" x14ac:dyDescent="0.3">
      <c r="B19" s="93" t="s">
        <v>37</v>
      </c>
      <c r="C19" s="94"/>
      <c r="D19" s="95"/>
      <c r="E19" s="125"/>
      <c r="F19" s="96">
        <v>1.3</v>
      </c>
      <c r="G19" s="97"/>
      <c r="H19" s="126"/>
      <c r="I19" s="84"/>
      <c r="K19" s="98">
        <f>F19*H19</f>
        <v>0</v>
      </c>
    </row>
    <row r="20" spans="1:12" ht="15" customHeight="1" x14ac:dyDescent="0.3">
      <c r="B20" s="93" t="s">
        <v>38</v>
      </c>
      <c r="C20" s="94"/>
      <c r="D20" s="95"/>
      <c r="E20" s="125"/>
      <c r="F20" s="96">
        <v>0.9</v>
      </c>
      <c r="G20" s="97"/>
      <c r="H20" s="126"/>
      <c r="I20" s="84"/>
      <c r="K20" s="98">
        <f>F20*H20</f>
        <v>0</v>
      </c>
    </row>
    <row r="21" spans="1:12" ht="15" customHeight="1" x14ac:dyDescent="0.3">
      <c r="B21" s="93" t="s">
        <v>39</v>
      </c>
      <c r="C21" s="94"/>
      <c r="D21" s="95"/>
      <c r="E21" s="125"/>
      <c r="F21" s="96">
        <v>0.4</v>
      </c>
      <c r="G21" s="97"/>
      <c r="H21" s="126"/>
      <c r="I21" s="84"/>
      <c r="K21" s="98">
        <f>F21*H21</f>
        <v>0</v>
      </c>
    </row>
    <row r="22" spans="1:12" ht="15" customHeight="1" x14ac:dyDescent="0.3">
      <c r="B22" s="93" t="s">
        <v>41</v>
      </c>
      <c r="C22" s="94"/>
      <c r="D22" s="95"/>
      <c r="E22" s="125"/>
      <c r="F22" s="96">
        <v>0</v>
      </c>
      <c r="G22" s="97"/>
      <c r="H22" s="126"/>
      <c r="I22" s="84"/>
      <c r="K22" s="98">
        <f>F22*H22</f>
        <v>0</v>
      </c>
    </row>
    <row r="23" spans="1:12" ht="14" thickBot="1" x14ac:dyDescent="0.35">
      <c r="B23" s="99" t="s">
        <v>19</v>
      </c>
      <c r="C23" s="52"/>
      <c r="D23" s="52"/>
      <c r="E23" s="100">
        <f>SUM(E19:E22)</f>
        <v>0</v>
      </c>
    </row>
    <row r="24" spans="1:12" ht="21" customHeight="1" thickBot="1" x14ac:dyDescent="0.35">
      <c r="G24" s="101" t="s">
        <v>44</v>
      </c>
      <c r="H24" s="61"/>
      <c r="I24" s="61"/>
      <c r="J24" s="102"/>
      <c r="K24" s="103">
        <f>IF(SUM(K19:K22)&gt;10,10,SUM(K19:K22))</f>
        <v>0</v>
      </c>
      <c r="L24" s="104">
        <v>0.3</v>
      </c>
    </row>
    <row r="25" spans="1:12" ht="21" customHeight="1" x14ac:dyDescent="0.3">
      <c r="G25" s="167"/>
      <c r="H25" s="64"/>
      <c r="I25" s="64"/>
      <c r="J25" s="168"/>
      <c r="K25" s="169"/>
      <c r="L25" s="104"/>
    </row>
    <row r="26" spans="1:12" ht="23.25" customHeight="1" x14ac:dyDescent="0.3">
      <c r="A26" s="105" t="s">
        <v>20</v>
      </c>
    </row>
    <row r="27" spans="1:12" ht="13.5" customHeight="1" x14ac:dyDescent="0.3">
      <c r="B27" s="133" t="s">
        <v>40</v>
      </c>
      <c r="C27" s="64"/>
      <c r="D27" s="64"/>
      <c r="E27" s="106"/>
      <c r="F27" s="64"/>
      <c r="G27" s="64"/>
      <c r="H27" s="27"/>
      <c r="I27" s="107"/>
      <c r="J27" s="26"/>
      <c r="K27" s="28"/>
    </row>
    <row r="28" spans="1:12" ht="15" customHeight="1" x14ac:dyDescent="0.3">
      <c r="B28" s="94" t="s">
        <v>43</v>
      </c>
      <c r="C28" s="108"/>
      <c r="D28" s="95"/>
      <c r="E28" s="75"/>
      <c r="F28" s="94" t="s">
        <v>23</v>
      </c>
      <c r="G28" s="95"/>
      <c r="H28" s="109">
        <f>E23</f>
        <v>0</v>
      </c>
      <c r="I28" s="127">
        <f>IFERROR(IF(ROUND(E28/H28,3)&gt;10,10,ROUND(E28/H28,3)),10)</f>
        <v>10</v>
      </c>
      <c r="J28" s="26"/>
      <c r="K28" s="98">
        <f>10-I28</f>
        <v>0</v>
      </c>
    </row>
    <row r="29" spans="1:12" ht="8.25" customHeight="1" x14ac:dyDescent="0.3">
      <c r="B29" s="64"/>
      <c r="C29" s="64"/>
      <c r="D29" s="64"/>
      <c r="E29" s="106"/>
      <c r="F29" s="64"/>
      <c r="G29" s="64"/>
      <c r="H29" s="27"/>
      <c r="I29" s="107"/>
      <c r="J29" s="26"/>
      <c r="K29" s="28"/>
    </row>
    <row r="30" spans="1:12" ht="12" customHeight="1" x14ac:dyDescent="0.3">
      <c r="B30" s="64"/>
      <c r="C30" s="64"/>
      <c r="D30" s="64"/>
      <c r="E30" s="106"/>
      <c r="F30" s="64"/>
      <c r="G30" s="64"/>
      <c r="H30" s="106"/>
      <c r="I30" s="107"/>
      <c r="J30" s="26"/>
      <c r="K30" s="64"/>
    </row>
    <row r="31" spans="1:12" ht="15" customHeight="1" x14ac:dyDescent="0.3">
      <c r="B31" s="64"/>
      <c r="C31" s="64"/>
      <c r="D31" s="64"/>
      <c r="E31" s="136" t="s">
        <v>53</v>
      </c>
      <c r="F31" s="4"/>
      <c r="G31" s="74"/>
      <c r="H31" s="76"/>
      <c r="I31" s="132"/>
      <c r="J31" s="77"/>
      <c r="K31" s="166">
        <f>E16+F16+G16+H16+I16+J16</f>
        <v>0</v>
      </c>
    </row>
    <row r="32" spans="1:12" ht="7.5" customHeight="1" thickBot="1" x14ac:dyDescent="0.35">
      <c r="B32" s="64"/>
      <c r="C32" s="64"/>
      <c r="D32" s="64"/>
      <c r="E32" s="106"/>
      <c r="F32" s="64"/>
      <c r="G32" s="64"/>
      <c r="H32" s="106"/>
      <c r="I32" s="64"/>
      <c r="L32" s="25"/>
    </row>
    <row r="33" spans="1:12" ht="20.25" customHeight="1" thickBot="1" x14ac:dyDescent="0.35">
      <c r="G33" s="101" t="s">
        <v>21</v>
      </c>
      <c r="H33" s="61"/>
      <c r="I33" s="61"/>
      <c r="J33" s="110"/>
      <c r="K33" s="103">
        <f>K28-K31</f>
        <v>0</v>
      </c>
      <c r="L33" s="104">
        <v>0.7</v>
      </c>
    </row>
    <row r="34" spans="1:12" ht="11.25" customHeight="1" thickBot="1" x14ac:dyDescent="0.35"/>
    <row r="35" spans="1:12" ht="24" customHeight="1" thickBot="1" x14ac:dyDescent="0.35">
      <c r="I35" s="53" t="s">
        <v>24</v>
      </c>
      <c r="J35" s="54"/>
      <c r="K35" s="54"/>
      <c r="L35" s="111">
        <f>ROUND(K24*0.3,3) + ROUND(K33*0.7,3)</f>
        <v>0</v>
      </c>
    </row>
    <row r="37" spans="1:12" ht="31.5" customHeight="1" x14ac:dyDescent="0.3"/>
    <row r="39" spans="1:12" ht="12.75" customHeight="1" x14ac:dyDescent="0.3">
      <c r="A39" s="55" t="s">
        <v>14</v>
      </c>
      <c r="B39" s="162"/>
      <c r="C39" s="66"/>
      <c r="D39" s="56"/>
      <c r="E39" s="56"/>
      <c r="F39" s="163"/>
      <c r="H39" s="51" t="s">
        <v>10</v>
      </c>
      <c r="I39" s="51"/>
      <c r="J39" s="65"/>
      <c r="K39" s="135"/>
      <c r="L39" s="65"/>
    </row>
  </sheetData>
  <mergeCells count="8">
    <mergeCell ref="I7:K7"/>
    <mergeCell ref="I8:K8"/>
    <mergeCell ref="J10:K10"/>
    <mergeCell ref="A2:E2"/>
    <mergeCell ref="J3:K3"/>
    <mergeCell ref="C4:F4"/>
    <mergeCell ref="C5:F5"/>
    <mergeCell ref="I5:K5"/>
  </mergeCells>
  <pageMargins left="0.78740157480314965" right="0.15748031496062992" top="0.98425196850393704" bottom="0.39370078740157483" header="0.43307086614173229" footer="0.19685039370078741"/>
  <pageSetup paperSize="9" orientation="portrait" r:id="rId1"/>
  <headerFooter alignWithMargins="0">
    <oddHeader>&amp;L&amp;G&amp;C&amp;"Verdana,Standard"&amp;12                   SCORESHEET FOR INDIVIDUAL COMPETITION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zoomScale="115" zoomScaleNormal="115" workbookViewId="0">
      <selection activeCell="K2" sqref="K2"/>
    </sheetView>
  </sheetViews>
  <sheetFormatPr defaultColWidth="9.1796875" defaultRowHeight="13.5" x14ac:dyDescent="0.3"/>
  <cols>
    <col min="1" max="1" width="5.81640625" style="48" customWidth="1"/>
    <col min="2" max="3" width="9.1796875" style="48"/>
    <col min="4" max="4" width="2.81640625" style="48" customWidth="1"/>
    <col min="5" max="6" width="7.1796875" style="48" customWidth="1"/>
    <col min="7" max="7" width="12" style="48" customWidth="1"/>
    <col min="8" max="8" width="7" style="48" customWidth="1"/>
    <col min="9" max="9" width="17.81640625" style="48" customWidth="1"/>
    <col min="10" max="11" width="7.1796875" style="48" customWidth="1"/>
    <col min="12" max="12" width="10.54296875" style="48" customWidth="1"/>
    <col min="13" max="242" width="9.1796875" style="48"/>
    <col min="243" max="243" width="5.81640625" style="48" customWidth="1"/>
    <col min="244" max="245" width="9.1796875" style="48"/>
    <col min="246" max="246" width="2.81640625" style="48" customWidth="1"/>
    <col min="247" max="249" width="7.1796875" style="48" customWidth="1"/>
    <col min="250" max="250" width="7" style="48" customWidth="1"/>
    <col min="251" max="253" width="7.1796875" style="48" customWidth="1"/>
    <col min="254" max="254" width="10.54296875" style="48" customWidth="1"/>
    <col min="255" max="255" width="7.1796875" style="48" customWidth="1"/>
    <col min="256" max="498" width="9.1796875" style="48"/>
    <col min="499" max="499" width="5.81640625" style="48" customWidth="1"/>
    <col min="500" max="501" width="9.1796875" style="48"/>
    <col min="502" max="502" width="2.81640625" style="48" customWidth="1"/>
    <col min="503" max="505" width="7.1796875" style="48" customWidth="1"/>
    <col min="506" max="506" width="7" style="48" customWidth="1"/>
    <col min="507" max="509" width="7.1796875" style="48" customWidth="1"/>
    <col min="510" max="510" width="10.54296875" style="48" customWidth="1"/>
    <col min="511" max="511" width="7.1796875" style="48" customWidth="1"/>
    <col min="512" max="754" width="9.1796875" style="48"/>
    <col min="755" max="755" width="5.81640625" style="48" customWidth="1"/>
    <col min="756" max="757" width="9.1796875" style="48"/>
    <col min="758" max="758" width="2.81640625" style="48" customWidth="1"/>
    <col min="759" max="761" width="7.1796875" style="48" customWidth="1"/>
    <col min="762" max="762" width="7" style="48" customWidth="1"/>
    <col min="763" max="765" width="7.1796875" style="48" customWidth="1"/>
    <col min="766" max="766" width="10.54296875" style="48" customWidth="1"/>
    <col min="767" max="767" width="7.1796875" style="48" customWidth="1"/>
    <col min="768" max="1010" width="9.1796875" style="48"/>
    <col min="1011" max="1011" width="5.81640625" style="48" customWidth="1"/>
    <col min="1012" max="1013" width="9.1796875" style="48"/>
    <col min="1014" max="1014" width="2.81640625" style="48" customWidth="1"/>
    <col min="1015" max="1017" width="7.1796875" style="48" customWidth="1"/>
    <col min="1018" max="1018" width="7" style="48" customWidth="1"/>
    <col min="1019" max="1021" width="7.1796875" style="48" customWidth="1"/>
    <col min="1022" max="1022" width="10.54296875" style="48" customWidth="1"/>
    <col min="1023" max="1023" width="7.1796875" style="48" customWidth="1"/>
    <col min="1024" max="1266" width="9.1796875" style="48"/>
    <col min="1267" max="1267" width="5.81640625" style="48" customWidth="1"/>
    <col min="1268" max="1269" width="9.1796875" style="48"/>
    <col min="1270" max="1270" width="2.81640625" style="48" customWidth="1"/>
    <col min="1271" max="1273" width="7.1796875" style="48" customWidth="1"/>
    <col min="1274" max="1274" width="7" style="48" customWidth="1"/>
    <col min="1275" max="1277" width="7.1796875" style="48" customWidth="1"/>
    <col min="1278" max="1278" width="10.54296875" style="48" customWidth="1"/>
    <col min="1279" max="1279" width="7.1796875" style="48" customWidth="1"/>
    <col min="1280" max="1522" width="9.1796875" style="48"/>
    <col min="1523" max="1523" width="5.81640625" style="48" customWidth="1"/>
    <col min="1524" max="1525" width="9.1796875" style="48"/>
    <col min="1526" max="1526" width="2.81640625" style="48" customWidth="1"/>
    <col min="1527" max="1529" width="7.1796875" style="48" customWidth="1"/>
    <col min="1530" max="1530" width="7" style="48" customWidth="1"/>
    <col min="1531" max="1533" width="7.1796875" style="48" customWidth="1"/>
    <col min="1534" max="1534" width="10.54296875" style="48" customWidth="1"/>
    <col min="1535" max="1535" width="7.1796875" style="48" customWidth="1"/>
    <col min="1536" max="1778" width="9.1796875" style="48"/>
    <col min="1779" max="1779" width="5.81640625" style="48" customWidth="1"/>
    <col min="1780" max="1781" width="9.1796875" style="48"/>
    <col min="1782" max="1782" width="2.81640625" style="48" customWidth="1"/>
    <col min="1783" max="1785" width="7.1796875" style="48" customWidth="1"/>
    <col min="1786" max="1786" width="7" style="48" customWidth="1"/>
    <col min="1787" max="1789" width="7.1796875" style="48" customWidth="1"/>
    <col min="1790" max="1790" width="10.54296875" style="48" customWidth="1"/>
    <col min="1791" max="1791" width="7.1796875" style="48" customWidth="1"/>
    <col min="1792" max="2034" width="9.1796875" style="48"/>
    <col min="2035" max="2035" width="5.81640625" style="48" customWidth="1"/>
    <col min="2036" max="2037" width="9.1796875" style="48"/>
    <col min="2038" max="2038" width="2.81640625" style="48" customWidth="1"/>
    <col min="2039" max="2041" width="7.1796875" style="48" customWidth="1"/>
    <col min="2042" max="2042" width="7" style="48" customWidth="1"/>
    <col min="2043" max="2045" width="7.1796875" style="48" customWidth="1"/>
    <col min="2046" max="2046" width="10.54296875" style="48" customWidth="1"/>
    <col min="2047" max="2047" width="7.1796875" style="48" customWidth="1"/>
    <col min="2048" max="2290" width="9.1796875" style="48"/>
    <col min="2291" max="2291" width="5.81640625" style="48" customWidth="1"/>
    <col min="2292" max="2293" width="9.1796875" style="48"/>
    <col min="2294" max="2294" width="2.81640625" style="48" customWidth="1"/>
    <col min="2295" max="2297" width="7.1796875" style="48" customWidth="1"/>
    <col min="2298" max="2298" width="7" style="48" customWidth="1"/>
    <col min="2299" max="2301" width="7.1796875" style="48" customWidth="1"/>
    <col min="2302" max="2302" width="10.54296875" style="48" customWidth="1"/>
    <col min="2303" max="2303" width="7.1796875" style="48" customWidth="1"/>
    <col min="2304" max="2546" width="9.1796875" style="48"/>
    <col min="2547" max="2547" width="5.81640625" style="48" customWidth="1"/>
    <col min="2548" max="2549" width="9.1796875" style="48"/>
    <col min="2550" max="2550" width="2.81640625" style="48" customWidth="1"/>
    <col min="2551" max="2553" width="7.1796875" style="48" customWidth="1"/>
    <col min="2554" max="2554" width="7" style="48" customWidth="1"/>
    <col min="2555" max="2557" width="7.1796875" style="48" customWidth="1"/>
    <col min="2558" max="2558" width="10.54296875" style="48" customWidth="1"/>
    <col min="2559" max="2559" width="7.1796875" style="48" customWidth="1"/>
    <col min="2560" max="2802" width="9.1796875" style="48"/>
    <col min="2803" max="2803" width="5.81640625" style="48" customWidth="1"/>
    <col min="2804" max="2805" width="9.1796875" style="48"/>
    <col min="2806" max="2806" width="2.81640625" style="48" customWidth="1"/>
    <col min="2807" max="2809" width="7.1796875" style="48" customWidth="1"/>
    <col min="2810" max="2810" width="7" style="48" customWidth="1"/>
    <col min="2811" max="2813" width="7.1796875" style="48" customWidth="1"/>
    <col min="2814" max="2814" width="10.54296875" style="48" customWidth="1"/>
    <col min="2815" max="2815" width="7.1796875" style="48" customWidth="1"/>
    <col min="2816" max="3058" width="9.1796875" style="48"/>
    <col min="3059" max="3059" width="5.81640625" style="48" customWidth="1"/>
    <col min="3060" max="3061" width="9.1796875" style="48"/>
    <col min="3062" max="3062" width="2.81640625" style="48" customWidth="1"/>
    <col min="3063" max="3065" width="7.1796875" style="48" customWidth="1"/>
    <col min="3066" max="3066" width="7" style="48" customWidth="1"/>
    <col min="3067" max="3069" width="7.1796875" style="48" customWidth="1"/>
    <col min="3070" max="3070" width="10.54296875" style="48" customWidth="1"/>
    <col min="3071" max="3071" width="7.1796875" style="48" customWidth="1"/>
    <col min="3072" max="3314" width="9.1796875" style="48"/>
    <col min="3315" max="3315" width="5.81640625" style="48" customWidth="1"/>
    <col min="3316" max="3317" width="9.1796875" style="48"/>
    <col min="3318" max="3318" width="2.81640625" style="48" customWidth="1"/>
    <col min="3319" max="3321" width="7.1796875" style="48" customWidth="1"/>
    <col min="3322" max="3322" width="7" style="48" customWidth="1"/>
    <col min="3323" max="3325" width="7.1796875" style="48" customWidth="1"/>
    <col min="3326" max="3326" width="10.54296875" style="48" customWidth="1"/>
    <col min="3327" max="3327" width="7.1796875" style="48" customWidth="1"/>
    <col min="3328" max="3570" width="9.1796875" style="48"/>
    <col min="3571" max="3571" width="5.81640625" style="48" customWidth="1"/>
    <col min="3572" max="3573" width="9.1796875" style="48"/>
    <col min="3574" max="3574" width="2.81640625" style="48" customWidth="1"/>
    <col min="3575" max="3577" width="7.1796875" style="48" customWidth="1"/>
    <col min="3578" max="3578" width="7" style="48" customWidth="1"/>
    <col min="3579" max="3581" width="7.1796875" style="48" customWidth="1"/>
    <col min="3582" max="3582" width="10.54296875" style="48" customWidth="1"/>
    <col min="3583" max="3583" width="7.1796875" style="48" customWidth="1"/>
    <col min="3584" max="3826" width="9.1796875" style="48"/>
    <col min="3827" max="3827" width="5.81640625" style="48" customWidth="1"/>
    <col min="3828" max="3829" width="9.1796875" style="48"/>
    <col min="3830" max="3830" width="2.81640625" style="48" customWidth="1"/>
    <col min="3831" max="3833" width="7.1796875" style="48" customWidth="1"/>
    <col min="3834" max="3834" width="7" style="48" customWidth="1"/>
    <col min="3835" max="3837" width="7.1796875" style="48" customWidth="1"/>
    <col min="3838" max="3838" width="10.54296875" style="48" customWidth="1"/>
    <col min="3839" max="3839" width="7.1796875" style="48" customWidth="1"/>
    <col min="3840" max="4082" width="9.1796875" style="48"/>
    <col min="4083" max="4083" width="5.81640625" style="48" customWidth="1"/>
    <col min="4084" max="4085" width="9.1796875" style="48"/>
    <col min="4086" max="4086" width="2.81640625" style="48" customWidth="1"/>
    <col min="4087" max="4089" width="7.1796875" style="48" customWidth="1"/>
    <col min="4090" max="4090" width="7" style="48" customWidth="1"/>
    <col min="4091" max="4093" width="7.1796875" style="48" customWidth="1"/>
    <col min="4094" max="4094" width="10.54296875" style="48" customWidth="1"/>
    <col min="4095" max="4095" width="7.1796875" style="48" customWidth="1"/>
    <col min="4096" max="4338" width="9.1796875" style="48"/>
    <col min="4339" max="4339" width="5.81640625" style="48" customWidth="1"/>
    <col min="4340" max="4341" width="9.1796875" style="48"/>
    <col min="4342" max="4342" width="2.81640625" style="48" customWidth="1"/>
    <col min="4343" max="4345" width="7.1796875" style="48" customWidth="1"/>
    <col min="4346" max="4346" width="7" style="48" customWidth="1"/>
    <col min="4347" max="4349" width="7.1796875" style="48" customWidth="1"/>
    <col min="4350" max="4350" width="10.54296875" style="48" customWidth="1"/>
    <col min="4351" max="4351" width="7.1796875" style="48" customWidth="1"/>
    <col min="4352" max="4594" width="9.1796875" style="48"/>
    <col min="4595" max="4595" width="5.81640625" style="48" customWidth="1"/>
    <col min="4596" max="4597" width="9.1796875" style="48"/>
    <col min="4598" max="4598" width="2.81640625" style="48" customWidth="1"/>
    <col min="4599" max="4601" width="7.1796875" style="48" customWidth="1"/>
    <col min="4602" max="4602" width="7" style="48" customWidth="1"/>
    <col min="4603" max="4605" width="7.1796875" style="48" customWidth="1"/>
    <col min="4606" max="4606" width="10.54296875" style="48" customWidth="1"/>
    <col min="4607" max="4607" width="7.1796875" style="48" customWidth="1"/>
    <col min="4608" max="4850" width="9.1796875" style="48"/>
    <col min="4851" max="4851" width="5.81640625" style="48" customWidth="1"/>
    <col min="4852" max="4853" width="9.1796875" style="48"/>
    <col min="4854" max="4854" width="2.81640625" style="48" customWidth="1"/>
    <col min="4855" max="4857" width="7.1796875" style="48" customWidth="1"/>
    <col min="4858" max="4858" width="7" style="48" customWidth="1"/>
    <col min="4859" max="4861" width="7.1796875" style="48" customWidth="1"/>
    <col min="4862" max="4862" width="10.54296875" style="48" customWidth="1"/>
    <col min="4863" max="4863" width="7.1796875" style="48" customWidth="1"/>
    <col min="4864" max="5106" width="9.1796875" style="48"/>
    <col min="5107" max="5107" width="5.81640625" style="48" customWidth="1"/>
    <col min="5108" max="5109" width="9.1796875" style="48"/>
    <col min="5110" max="5110" width="2.81640625" style="48" customWidth="1"/>
    <col min="5111" max="5113" width="7.1796875" style="48" customWidth="1"/>
    <col min="5114" max="5114" width="7" style="48" customWidth="1"/>
    <col min="5115" max="5117" width="7.1796875" style="48" customWidth="1"/>
    <col min="5118" max="5118" width="10.54296875" style="48" customWidth="1"/>
    <col min="5119" max="5119" width="7.1796875" style="48" customWidth="1"/>
    <col min="5120" max="5362" width="9.1796875" style="48"/>
    <col min="5363" max="5363" width="5.81640625" style="48" customWidth="1"/>
    <col min="5364" max="5365" width="9.1796875" style="48"/>
    <col min="5366" max="5366" width="2.81640625" style="48" customWidth="1"/>
    <col min="5367" max="5369" width="7.1796875" style="48" customWidth="1"/>
    <col min="5370" max="5370" width="7" style="48" customWidth="1"/>
    <col min="5371" max="5373" width="7.1796875" style="48" customWidth="1"/>
    <col min="5374" max="5374" width="10.54296875" style="48" customWidth="1"/>
    <col min="5375" max="5375" width="7.1796875" style="48" customWidth="1"/>
    <col min="5376" max="5618" width="9.1796875" style="48"/>
    <col min="5619" max="5619" width="5.81640625" style="48" customWidth="1"/>
    <col min="5620" max="5621" width="9.1796875" style="48"/>
    <col min="5622" max="5622" width="2.81640625" style="48" customWidth="1"/>
    <col min="5623" max="5625" width="7.1796875" style="48" customWidth="1"/>
    <col min="5626" max="5626" width="7" style="48" customWidth="1"/>
    <col min="5627" max="5629" width="7.1796875" style="48" customWidth="1"/>
    <col min="5630" max="5630" width="10.54296875" style="48" customWidth="1"/>
    <col min="5631" max="5631" width="7.1796875" style="48" customWidth="1"/>
    <col min="5632" max="5874" width="9.1796875" style="48"/>
    <col min="5875" max="5875" width="5.81640625" style="48" customWidth="1"/>
    <col min="5876" max="5877" width="9.1796875" style="48"/>
    <col min="5878" max="5878" width="2.81640625" style="48" customWidth="1"/>
    <col min="5879" max="5881" width="7.1796875" style="48" customWidth="1"/>
    <col min="5882" max="5882" width="7" style="48" customWidth="1"/>
    <col min="5883" max="5885" width="7.1796875" style="48" customWidth="1"/>
    <col min="5886" max="5886" width="10.54296875" style="48" customWidth="1"/>
    <col min="5887" max="5887" width="7.1796875" style="48" customWidth="1"/>
    <col min="5888" max="6130" width="9.1796875" style="48"/>
    <col min="6131" max="6131" width="5.81640625" style="48" customWidth="1"/>
    <col min="6132" max="6133" width="9.1796875" style="48"/>
    <col min="6134" max="6134" width="2.81640625" style="48" customWidth="1"/>
    <col min="6135" max="6137" width="7.1796875" style="48" customWidth="1"/>
    <col min="6138" max="6138" width="7" style="48" customWidth="1"/>
    <col min="6139" max="6141" width="7.1796875" style="48" customWidth="1"/>
    <col min="6142" max="6142" width="10.54296875" style="48" customWidth="1"/>
    <col min="6143" max="6143" width="7.1796875" style="48" customWidth="1"/>
    <col min="6144" max="6386" width="9.1796875" style="48"/>
    <col min="6387" max="6387" width="5.81640625" style="48" customWidth="1"/>
    <col min="6388" max="6389" width="9.1796875" style="48"/>
    <col min="6390" max="6390" width="2.81640625" style="48" customWidth="1"/>
    <col min="6391" max="6393" width="7.1796875" style="48" customWidth="1"/>
    <col min="6394" max="6394" width="7" style="48" customWidth="1"/>
    <col min="6395" max="6397" width="7.1796875" style="48" customWidth="1"/>
    <col min="6398" max="6398" width="10.54296875" style="48" customWidth="1"/>
    <col min="6399" max="6399" width="7.1796875" style="48" customWidth="1"/>
    <col min="6400" max="6642" width="9.1796875" style="48"/>
    <col min="6643" max="6643" width="5.81640625" style="48" customWidth="1"/>
    <col min="6644" max="6645" width="9.1796875" style="48"/>
    <col min="6646" max="6646" width="2.81640625" style="48" customWidth="1"/>
    <col min="6647" max="6649" width="7.1796875" style="48" customWidth="1"/>
    <col min="6650" max="6650" width="7" style="48" customWidth="1"/>
    <col min="6651" max="6653" width="7.1796875" style="48" customWidth="1"/>
    <col min="6654" max="6654" width="10.54296875" style="48" customWidth="1"/>
    <col min="6655" max="6655" width="7.1796875" style="48" customWidth="1"/>
    <col min="6656" max="6898" width="9.1796875" style="48"/>
    <col min="6899" max="6899" width="5.81640625" style="48" customWidth="1"/>
    <col min="6900" max="6901" width="9.1796875" style="48"/>
    <col min="6902" max="6902" width="2.81640625" style="48" customWidth="1"/>
    <col min="6903" max="6905" width="7.1796875" style="48" customWidth="1"/>
    <col min="6906" max="6906" width="7" style="48" customWidth="1"/>
    <col min="6907" max="6909" width="7.1796875" style="48" customWidth="1"/>
    <col min="6910" max="6910" width="10.54296875" style="48" customWidth="1"/>
    <col min="6911" max="6911" width="7.1796875" style="48" customWidth="1"/>
    <col min="6912" max="7154" width="9.1796875" style="48"/>
    <col min="7155" max="7155" width="5.81640625" style="48" customWidth="1"/>
    <col min="7156" max="7157" width="9.1796875" style="48"/>
    <col min="7158" max="7158" width="2.81640625" style="48" customWidth="1"/>
    <col min="7159" max="7161" width="7.1796875" style="48" customWidth="1"/>
    <col min="7162" max="7162" width="7" style="48" customWidth="1"/>
    <col min="7163" max="7165" width="7.1796875" style="48" customWidth="1"/>
    <col min="7166" max="7166" width="10.54296875" style="48" customWidth="1"/>
    <col min="7167" max="7167" width="7.1796875" style="48" customWidth="1"/>
    <col min="7168" max="7410" width="9.1796875" style="48"/>
    <col min="7411" max="7411" width="5.81640625" style="48" customWidth="1"/>
    <col min="7412" max="7413" width="9.1796875" style="48"/>
    <col min="7414" max="7414" width="2.81640625" style="48" customWidth="1"/>
    <col min="7415" max="7417" width="7.1796875" style="48" customWidth="1"/>
    <col min="7418" max="7418" width="7" style="48" customWidth="1"/>
    <col min="7419" max="7421" width="7.1796875" style="48" customWidth="1"/>
    <col min="7422" max="7422" width="10.54296875" style="48" customWidth="1"/>
    <col min="7423" max="7423" width="7.1796875" style="48" customWidth="1"/>
    <col min="7424" max="7666" width="9.1796875" style="48"/>
    <col min="7667" max="7667" width="5.81640625" style="48" customWidth="1"/>
    <col min="7668" max="7669" width="9.1796875" style="48"/>
    <col min="7670" max="7670" width="2.81640625" style="48" customWidth="1"/>
    <col min="7671" max="7673" width="7.1796875" style="48" customWidth="1"/>
    <col min="7674" max="7674" width="7" style="48" customWidth="1"/>
    <col min="7675" max="7677" width="7.1796875" style="48" customWidth="1"/>
    <col min="7678" max="7678" width="10.54296875" style="48" customWidth="1"/>
    <col min="7679" max="7679" width="7.1796875" style="48" customWidth="1"/>
    <col min="7680" max="7922" width="9.1796875" style="48"/>
    <col min="7923" max="7923" width="5.81640625" style="48" customWidth="1"/>
    <col min="7924" max="7925" width="9.1796875" style="48"/>
    <col min="7926" max="7926" width="2.81640625" style="48" customWidth="1"/>
    <col min="7927" max="7929" width="7.1796875" style="48" customWidth="1"/>
    <col min="7930" max="7930" width="7" style="48" customWidth="1"/>
    <col min="7931" max="7933" width="7.1796875" style="48" customWidth="1"/>
    <col min="7934" max="7934" width="10.54296875" style="48" customWidth="1"/>
    <col min="7935" max="7935" width="7.1796875" style="48" customWidth="1"/>
    <col min="7936" max="8178" width="9.1796875" style="48"/>
    <col min="8179" max="8179" width="5.81640625" style="48" customWidth="1"/>
    <col min="8180" max="8181" width="9.1796875" style="48"/>
    <col min="8182" max="8182" width="2.81640625" style="48" customWidth="1"/>
    <col min="8183" max="8185" width="7.1796875" style="48" customWidth="1"/>
    <col min="8186" max="8186" width="7" style="48" customWidth="1"/>
    <col min="8187" max="8189" width="7.1796875" style="48" customWidth="1"/>
    <col min="8190" max="8190" width="10.54296875" style="48" customWidth="1"/>
    <col min="8191" max="8191" width="7.1796875" style="48" customWidth="1"/>
    <col min="8192" max="8434" width="9.1796875" style="48"/>
    <col min="8435" max="8435" width="5.81640625" style="48" customWidth="1"/>
    <col min="8436" max="8437" width="9.1796875" style="48"/>
    <col min="8438" max="8438" width="2.81640625" style="48" customWidth="1"/>
    <col min="8439" max="8441" width="7.1796875" style="48" customWidth="1"/>
    <col min="8442" max="8442" width="7" style="48" customWidth="1"/>
    <col min="8443" max="8445" width="7.1796875" style="48" customWidth="1"/>
    <col min="8446" max="8446" width="10.54296875" style="48" customWidth="1"/>
    <col min="8447" max="8447" width="7.1796875" style="48" customWidth="1"/>
    <col min="8448" max="8690" width="9.1796875" style="48"/>
    <col min="8691" max="8691" width="5.81640625" style="48" customWidth="1"/>
    <col min="8692" max="8693" width="9.1796875" style="48"/>
    <col min="8694" max="8694" width="2.81640625" style="48" customWidth="1"/>
    <col min="8695" max="8697" width="7.1796875" style="48" customWidth="1"/>
    <col min="8698" max="8698" width="7" style="48" customWidth="1"/>
    <col min="8699" max="8701" width="7.1796875" style="48" customWidth="1"/>
    <col min="8702" max="8702" width="10.54296875" style="48" customWidth="1"/>
    <col min="8703" max="8703" width="7.1796875" style="48" customWidth="1"/>
    <col min="8704" max="8946" width="9.1796875" style="48"/>
    <col min="8947" max="8947" width="5.81640625" style="48" customWidth="1"/>
    <col min="8948" max="8949" width="9.1796875" style="48"/>
    <col min="8950" max="8950" width="2.81640625" style="48" customWidth="1"/>
    <col min="8951" max="8953" width="7.1796875" style="48" customWidth="1"/>
    <col min="8954" max="8954" width="7" style="48" customWidth="1"/>
    <col min="8955" max="8957" width="7.1796875" style="48" customWidth="1"/>
    <col min="8958" max="8958" width="10.54296875" style="48" customWidth="1"/>
    <col min="8959" max="8959" width="7.1796875" style="48" customWidth="1"/>
    <col min="8960" max="9202" width="9.1796875" style="48"/>
    <col min="9203" max="9203" width="5.81640625" style="48" customWidth="1"/>
    <col min="9204" max="9205" width="9.1796875" style="48"/>
    <col min="9206" max="9206" width="2.81640625" style="48" customWidth="1"/>
    <col min="9207" max="9209" width="7.1796875" style="48" customWidth="1"/>
    <col min="9210" max="9210" width="7" style="48" customWidth="1"/>
    <col min="9211" max="9213" width="7.1796875" style="48" customWidth="1"/>
    <col min="9214" max="9214" width="10.54296875" style="48" customWidth="1"/>
    <col min="9215" max="9215" width="7.1796875" style="48" customWidth="1"/>
    <col min="9216" max="9458" width="9.1796875" style="48"/>
    <col min="9459" max="9459" width="5.81640625" style="48" customWidth="1"/>
    <col min="9460" max="9461" width="9.1796875" style="48"/>
    <col min="9462" max="9462" width="2.81640625" style="48" customWidth="1"/>
    <col min="9463" max="9465" width="7.1796875" style="48" customWidth="1"/>
    <col min="9466" max="9466" width="7" style="48" customWidth="1"/>
    <col min="9467" max="9469" width="7.1796875" style="48" customWidth="1"/>
    <col min="9470" max="9470" width="10.54296875" style="48" customWidth="1"/>
    <col min="9471" max="9471" width="7.1796875" style="48" customWidth="1"/>
    <col min="9472" max="9714" width="9.1796875" style="48"/>
    <col min="9715" max="9715" width="5.81640625" style="48" customWidth="1"/>
    <col min="9716" max="9717" width="9.1796875" style="48"/>
    <col min="9718" max="9718" width="2.81640625" style="48" customWidth="1"/>
    <col min="9719" max="9721" width="7.1796875" style="48" customWidth="1"/>
    <col min="9722" max="9722" width="7" style="48" customWidth="1"/>
    <col min="9723" max="9725" width="7.1796875" style="48" customWidth="1"/>
    <col min="9726" max="9726" width="10.54296875" style="48" customWidth="1"/>
    <col min="9727" max="9727" width="7.1796875" style="48" customWidth="1"/>
    <col min="9728" max="9970" width="9.1796875" style="48"/>
    <col min="9971" max="9971" width="5.81640625" style="48" customWidth="1"/>
    <col min="9972" max="9973" width="9.1796875" style="48"/>
    <col min="9974" max="9974" width="2.81640625" style="48" customWidth="1"/>
    <col min="9975" max="9977" width="7.1796875" style="48" customWidth="1"/>
    <col min="9978" max="9978" width="7" style="48" customWidth="1"/>
    <col min="9979" max="9981" width="7.1796875" style="48" customWidth="1"/>
    <col min="9982" max="9982" width="10.54296875" style="48" customWidth="1"/>
    <col min="9983" max="9983" width="7.1796875" style="48" customWidth="1"/>
    <col min="9984" max="10226" width="9.1796875" style="48"/>
    <col min="10227" max="10227" width="5.81640625" style="48" customWidth="1"/>
    <col min="10228" max="10229" width="9.1796875" style="48"/>
    <col min="10230" max="10230" width="2.81640625" style="48" customWidth="1"/>
    <col min="10231" max="10233" width="7.1796875" style="48" customWidth="1"/>
    <col min="10234" max="10234" width="7" style="48" customWidth="1"/>
    <col min="10235" max="10237" width="7.1796875" style="48" customWidth="1"/>
    <col min="10238" max="10238" width="10.54296875" style="48" customWidth="1"/>
    <col min="10239" max="10239" width="7.1796875" style="48" customWidth="1"/>
    <col min="10240" max="10482" width="9.1796875" style="48"/>
    <col min="10483" max="10483" width="5.81640625" style="48" customWidth="1"/>
    <col min="10484" max="10485" width="9.1796875" style="48"/>
    <col min="10486" max="10486" width="2.81640625" style="48" customWidth="1"/>
    <col min="10487" max="10489" width="7.1796875" style="48" customWidth="1"/>
    <col min="10490" max="10490" width="7" style="48" customWidth="1"/>
    <col min="10491" max="10493" width="7.1796875" style="48" customWidth="1"/>
    <col min="10494" max="10494" width="10.54296875" style="48" customWidth="1"/>
    <col min="10495" max="10495" width="7.1796875" style="48" customWidth="1"/>
    <col min="10496" max="10738" width="9.1796875" style="48"/>
    <col min="10739" max="10739" width="5.81640625" style="48" customWidth="1"/>
    <col min="10740" max="10741" width="9.1796875" style="48"/>
    <col min="10742" max="10742" width="2.81640625" style="48" customWidth="1"/>
    <col min="10743" max="10745" width="7.1796875" style="48" customWidth="1"/>
    <col min="10746" max="10746" width="7" style="48" customWidth="1"/>
    <col min="10747" max="10749" width="7.1796875" style="48" customWidth="1"/>
    <col min="10750" max="10750" width="10.54296875" style="48" customWidth="1"/>
    <col min="10751" max="10751" width="7.1796875" style="48" customWidth="1"/>
    <col min="10752" max="10994" width="9.1796875" style="48"/>
    <col min="10995" max="10995" width="5.81640625" style="48" customWidth="1"/>
    <col min="10996" max="10997" width="9.1796875" style="48"/>
    <col min="10998" max="10998" width="2.81640625" style="48" customWidth="1"/>
    <col min="10999" max="11001" width="7.1796875" style="48" customWidth="1"/>
    <col min="11002" max="11002" width="7" style="48" customWidth="1"/>
    <col min="11003" max="11005" width="7.1796875" style="48" customWidth="1"/>
    <col min="11006" max="11006" width="10.54296875" style="48" customWidth="1"/>
    <col min="11007" max="11007" width="7.1796875" style="48" customWidth="1"/>
    <col min="11008" max="11250" width="9.1796875" style="48"/>
    <col min="11251" max="11251" width="5.81640625" style="48" customWidth="1"/>
    <col min="11252" max="11253" width="9.1796875" style="48"/>
    <col min="11254" max="11254" width="2.81640625" style="48" customWidth="1"/>
    <col min="11255" max="11257" width="7.1796875" style="48" customWidth="1"/>
    <col min="11258" max="11258" width="7" style="48" customWidth="1"/>
    <col min="11259" max="11261" width="7.1796875" style="48" customWidth="1"/>
    <col min="11262" max="11262" width="10.54296875" style="48" customWidth="1"/>
    <col min="11263" max="11263" width="7.1796875" style="48" customWidth="1"/>
    <col min="11264" max="11506" width="9.1796875" style="48"/>
    <col min="11507" max="11507" width="5.81640625" style="48" customWidth="1"/>
    <col min="11508" max="11509" width="9.1796875" style="48"/>
    <col min="11510" max="11510" width="2.81640625" style="48" customWidth="1"/>
    <col min="11511" max="11513" width="7.1796875" style="48" customWidth="1"/>
    <col min="11514" max="11514" width="7" style="48" customWidth="1"/>
    <col min="11515" max="11517" width="7.1796875" style="48" customWidth="1"/>
    <col min="11518" max="11518" width="10.54296875" style="48" customWidth="1"/>
    <col min="11519" max="11519" width="7.1796875" style="48" customWidth="1"/>
    <col min="11520" max="11762" width="9.1796875" style="48"/>
    <col min="11763" max="11763" width="5.81640625" style="48" customWidth="1"/>
    <col min="11764" max="11765" width="9.1796875" style="48"/>
    <col min="11766" max="11766" width="2.81640625" style="48" customWidth="1"/>
    <col min="11767" max="11769" width="7.1796875" style="48" customWidth="1"/>
    <col min="11770" max="11770" width="7" style="48" customWidth="1"/>
    <col min="11771" max="11773" width="7.1796875" style="48" customWidth="1"/>
    <col min="11774" max="11774" width="10.54296875" style="48" customWidth="1"/>
    <col min="11775" max="11775" width="7.1796875" style="48" customWidth="1"/>
    <col min="11776" max="12018" width="9.1796875" style="48"/>
    <col min="12019" max="12019" width="5.81640625" style="48" customWidth="1"/>
    <col min="12020" max="12021" width="9.1796875" style="48"/>
    <col min="12022" max="12022" width="2.81640625" style="48" customWidth="1"/>
    <col min="12023" max="12025" width="7.1796875" style="48" customWidth="1"/>
    <col min="12026" max="12026" width="7" style="48" customWidth="1"/>
    <col min="12027" max="12029" width="7.1796875" style="48" customWidth="1"/>
    <col min="12030" max="12030" width="10.54296875" style="48" customWidth="1"/>
    <col min="12031" max="12031" width="7.1796875" style="48" customWidth="1"/>
    <col min="12032" max="12274" width="9.1796875" style="48"/>
    <col min="12275" max="12275" width="5.81640625" style="48" customWidth="1"/>
    <col min="12276" max="12277" width="9.1796875" style="48"/>
    <col min="12278" max="12278" width="2.81640625" style="48" customWidth="1"/>
    <col min="12279" max="12281" width="7.1796875" style="48" customWidth="1"/>
    <col min="12282" max="12282" width="7" style="48" customWidth="1"/>
    <col min="12283" max="12285" width="7.1796875" style="48" customWidth="1"/>
    <col min="12286" max="12286" width="10.54296875" style="48" customWidth="1"/>
    <col min="12287" max="12287" width="7.1796875" style="48" customWidth="1"/>
    <col min="12288" max="12530" width="9.1796875" style="48"/>
    <col min="12531" max="12531" width="5.81640625" style="48" customWidth="1"/>
    <col min="12532" max="12533" width="9.1796875" style="48"/>
    <col min="12534" max="12534" width="2.81640625" style="48" customWidth="1"/>
    <col min="12535" max="12537" width="7.1796875" style="48" customWidth="1"/>
    <col min="12538" max="12538" width="7" style="48" customWidth="1"/>
    <col min="12539" max="12541" width="7.1796875" style="48" customWidth="1"/>
    <col min="12542" max="12542" width="10.54296875" style="48" customWidth="1"/>
    <col min="12543" max="12543" width="7.1796875" style="48" customWidth="1"/>
    <col min="12544" max="12786" width="9.1796875" style="48"/>
    <col min="12787" max="12787" width="5.81640625" style="48" customWidth="1"/>
    <col min="12788" max="12789" width="9.1796875" style="48"/>
    <col min="12790" max="12790" width="2.81640625" style="48" customWidth="1"/>
    <col min="12791" max="12793" width="7.1796875" style="48" customWidth="1"/>
    <col min="12794" max="12794" width="7" style="48" customWidth="1"/>
    <col min="12795" max="12797" width="7.1796875" style="48" customWidth="1"/>
    <col min="12798" max="12798" width="10.54296875" style="48" customWidth="1"/>
    <col min="12799" max="12799" width="7.1796875" style="48" customWidth="1"/>
    <col min="12800" max="13042" width="9.1796875" style="48"/>
    <col min="13043" max="13043" width="5.81640625" style="48" customWidth="1"/>
    <col min="13044" max="13045" width="9.1796875" style="48"/>
    <col min="13046" max="13046" width="2.81640625" style="48" customWidth="1"/>
    <col min="13047" max="13049" width="7.1796875" style="48" customWidth="1"/>
    <col min="13050" max="13050" width="7" style="48" customWidth="1"/>
    <col min="13051" max="13053" width="7.1796875" style="48" customWidth="1"/>
    <col min="13054" max="13054" width="10.54296875" style="48" customWidth="1"/>
    <col min="13055" max="13055" width="7.1796875" style="48" customWidth="1"/>
    <col min="13056" max="13298" width="9.1796875" style="48"/>
    <col min="13299" max="13299" width="5.81640625" style="48" customWidth="1"/>
    <col min="13300" max="13301" width="9.1796875" style="48"/>
    <col min="13302" max="13302" width="2.81640625" style="48" customWidth="1"/>
    <col min="13303" max="13305" width="7.1796875" style="48" customWidth="1"/>
    <col min="13306" max="13306" width="7" style="48" customWidth="1"/>
    <col min="13307" max="13309" width="7.1796875" style="48" customWidth="1"/>
    <col min="13310" max="13310" width="10.54296875" style="48" customWidth="1"/>
    <col min="13311" max="13311" width="7.1796875" style="48" customWidth="1"/>
    <col min="13312" max="13554" width="9.1796875" style="48"/>
    <col min="13555" max="13555" width="5.81640625" style="48" customWidth="1"/>
    <col min="13556" max="13557" width="9.1796875" style="48"/>
    <col min="13558" max="13558" width="2.81640625" style="48" customWidth="1"/>
    <col min="13559" max="13561" width="7.1796875" style="48" customWidth="1"/>
    <col min="13562" max="13562" width="7" style="48" customWidth="1"/>
    <col min="13563" max="13565" width="7.1796875" style="48" customWidth="1"/>
    <col min="13566" max="13566" width="10.54296875" style="48" customWidth="1"/>
    <col min="13567" max="13567" width="7.1796875" style="48" customWidth="1"/>
    <col min="13568" max="13810" width="9.1796875" style="48"/>
    <col min="13811" max="13811" width="5.81640625" style="48" customWidth="1"/>
    <col min="13812" max="13813" width="9.1796875" style="48"/>
    <col min="13814" max="13814" width="2.81640625" style="48" customWidth="1"/>
    <col min="13815" max="13817" width="7.1796875" style="48" customWidth="1"/>
    <col min="13818" max="13818" width="7" style="48" customWidth="1"/>
    <col min="13819" max="13821" width="7.1796875" style="48" customWidth="1"/>
    <col min="13822" max="13822" width="10.54296875" style="48" customWidth="1"/>
    <col min="13823" max="13823" width="7.1796875" style="48" customWidth="1"/>
    <col min="13824" max="14066" width="9.1796875" style="48"/>
    <col min="14067" max="14067" width="5.81640625" style="48" customWidth="1"/>
    <col min="14068" max="14069" width="9.1796875" style="48"/>
    <col min="14070" max="14070" width="2.81640625" style="48" customWidth="1"/>
    <col min="14071" max="14073" width="7.1796875" style="48" customWidth="1"/>
    <col min="14074" max="14074" width="7" style="48" customWidth="1"/>
    <col min="14075" max="14077" width="7.1796875" style="48" customWidth="1"/>
    <col min="14078" max="14078" width="10.54296875" style="48" customWidth="1"/>
    <col min="14079" max="14079" width="7.1796875" style="48" customWidth="1"/>
    <col min="14080" max="14322" width="9.1796875" style="48"/>
    <col min="14323" max="14323" width="5.81640625" style="48" customWidth="1"/>
    <col min="14324" max="14325" width="9.1796875" style="48"/>
    <col min="14326" max="14326" width="2.81640625" style="48" customWidth="1"/>
    <col min="14327" max="14329" width="7.1796875" style="48" customWidth="1"/>
    <col min="14330" max="14330" width="7" style="48" customWidth="1"/>
    <col min="14331" max="14333" width="7.1796875" style="48" customWidth="1"/>
    <col min="14334" max="14334" width="10.54296875" style="48" customWidth="1"/>
    <col min="14335" max="14335" width="7.1796875" style="48" customWidth="1"/>
    <col min="14336" max="14578" width="9.1796875" style="48"/>
    <col min="14579" max="14579" width="5.81640625" style="48" customWidth="1"/>
    <col min="14580" max="14581" width="9.1796875" style="48"/>
    <col min="14582" max="14582" width="2.81640625" style="48" customWidth="1"/>
    <col min="14583" max="14585" width="7.1796875" style="48" customWidth="1"/>
    <col min="14586" max="14586" width="7" style="48" customWidth="1"/>
    <col min="14587" max="14589" width="7.1796875" style="48" customWidth="1"/>
    <col min="14590" max="14590" width="10.54296875" style="48" customWidth="1"/>
    <col min="14591" max="14591" width="7.1796875" style="48" customWidth="1"/>
    <col min="14592" max="14834" width="9.1796875" style="48"/>
    <col min="14835" max="14835" width="5.81640625" style="48" customWidth="1"/>
    <col min="14836" max="14837" width="9.1796875" style="48"/>
    <col min="14838" max="14838" width="2.81640625" style="48" customWidth="1"/>
    <col min="14839" max="14841" width="7.1796875" style="48" customWidth="1"/>
    <col min="14842" max="14842" width="7" style="48" customWidth="1"/>
    <col min="14843" max="14845" width="7.1796875" style="48" customWidth="1"/>
    <col min="14846" max="14846" width="10.54296875" style="48" customWidth="1"/>
    <col min="14847" max="14847" width="7.1796875" style="48" customWidth="1"/>
    <col min="14848" max="15090" width="9.1796875" style="48"/>
    <col min="15091" max="15091" width="5.81640625" style="48" customWidth="1"/>
    <col min="15092" max="15093" width="9.1796875" style="48"/>
    <col min="15094" max="15094" width="2.81640625" style="48" customWidth="1"/>
    <col min="15095" max="15097" width="7.1796875" style="48" customWidth="1"/>
    <col min="15098" max="15098" width="7" style="48" customWidth="1"/>
    <col min="15099" max="15101" width="7.1796875" style="48" customWidth="1"/>
    <col min="15102" max="15102" width="10.54296875" style="48" customWidth="1"/>
    <col min="15103" max="15103" width="7.1796875" style="48" customWidth="1"/>
    <col min="15104" max="15346" width="9.1796875" style="48"/>
    <col min="15347" max="15347" width="5.81640625" style="48" customWidth="1"/>
    <col min="15348" max="15349" width="9.1796875" style="48"/>
    <col min="15350" max="15350" width="2.81640625" style="48" customWidth="1"/>
    <col min="15351" max="15353" width="7.1796875" style="48" customWidth="1"/>
    <col min="15354" max="15354" width="7" style="48" customWidth="1"/>
    <col min="15355" max="15357" width="7.1796875" style="48" customWidth="1"/>
    <col min="15358" max="15358" width="10.54296875" style="48" customWidth="1"/>
    <col min="15359" max="15359" width="7.1796875" style="48" customWidth="1"/>
    <col min="15360" max="15602" width="9.1796875" style="48"/>
    <col min="15603" max="15603" width="5.81640625" style="48" customWidth="1"/>
    <col min="15604" max="15605" width="9.1796875" style="48"/>
    <col min="15606" max="15606" width="2.81640625" style="48" customWidth="1"/>
    <col min="15607" max="15609" width="7.1796875" style="48" customWidth="1"/>
    <col min="15610" max="15610" width="7" style="48" customWidth="1"/>
    <col min="15611" max="15613" width="7.1796875" style="48" customWidth="1"/>
    <col min="15614" max="15614" width="10.54296875" style="48" customWidth="1"/>
    <col min="15615" max="15615" width="7.1796875" style="48" customWidth="1"/>
    <col min="15616" max="15858" width="9.1796875" style="48"/>
    <col min="15859" max="15859" width="5.81640625" style="48" customWidth="1"/>
    <col min="15860" max="15861" width="9.1796875" style="48"/>
    <col min="15862" max="15862" width="2.81640625" style="48" customWidth="1"/>
    <col min="15863" max="15865" width="7.1796875" style="48" customWidth="1"/>
    <col min="15866" max="15866" width="7" style="48" customWidth="1"/>
    <col min="15867" max="15869" width="7.1796875" style="48" customWidth="1"/>
    <col min="15870" max="15870" width="10.54296875" style="48" customWidth="1"/>
    <col min="15871" max="15871" width="7.1796875" style="48" customWidth="1"/>
    <col min="15872" max="16114" width="9.1796875" style="48"/>
    <col min="16115" max="16115" width="5.81640625" style="48" customWidth="1"/>
    <col min="16116" max="16117" width="9.1796875" style="48"/>
    <col min="16118" max="16118" width="2.81640625" style="48" customWidth="1"/>
    <col min="16119" max="16121" width="7.1796875" style="48" customWidth="1"/>
    <col min="16122" max="16122" width="7" style="48" customWidth="1"/>
    <col min="16123" max="16125" width="7.1796875" style="48" customWidth="1"/>
    <col min="16126" max="16126" width="10.54296875" style="48" customWidth="1"/>
    <col min="16127" max="16127" width="7.1796875" style="48" customWidth="1"/>
    <col min="16128" max="16384" width="9.1796875" style="48"/>
  </cols>
  <sheetData>
    <row r="1" spans="1:12" s="1" customFormat="1" ht="35.25" customHeight="1" x14ac:dyDescent="0.3">
      <c r="K1" s="1" t="s">
        <v>132</v>
      </c>
    </row>
    <row r="2" spans="1:12" s="49" customFormat="1" ht="24" customHeight="1" thickBot="1" x14ac:dyDescent="0.35">
      <c r="A2" s="307" t="s">
        <v>95</v>
      </c>
      <c r="B2" s="307"/>
      <c r="C2" s="307"/>
      <c r="D2" s="307"/>
      <c r="E2" s="307"/>
      <c r="F2" s="307"/>
      <c r="G2" s="307"/>
      <c r="H2" s="307"/>
      <c r="I2" s="307"/>
      <c r="J2" s="149"/>
      <c r="K2" s="149"/>
      <c r="L2" s="149"/>
    </row>
    <row r="3" spans="1:12" s="1" customFormat="1" ht="21.75" customHeight="1" thickBot="1" x14ac:dyDescent="0.35">
      <c r="A3" s="50"/>
      <c r="B3" s="2"/>
      <c r="C3" s="2"/>
      <c r="I3" s="140"/>
      <c r="J3" s="308" t="s">
        <v>48</v>
      </c>
      <c r="K3" s="309"/>
      <c r="L3" s="150"/>
    </row>
    <row r="4" spans="1:12" s="1" customFormat="1" ht="24" customHeight="1" thickBot="1" x14ac:dyDescent="0.35">
      <c r="A4" s="159" t="s">
        <v>1</v>
      </c>
      <c r="B4" s="11"/>
      <c r="C4" s="334"/>
      <c r="D4" s="334"/>
      <c r="E4" s="334"/>
      <c r="F4" s="334"/>
      <c r="G4" s="151"/>
      <c r="H4" s="2"/>
      <c r="I4" s="24"/>
      <c r="J4" s="49"/>
      <c r="K4" s="49"/>
      <c r="L4" s="49"/>
    </row>
    <row r="5" spans="1:12" s="1" customFormat="1" ht="24" customHeight="1" thickBot="1" x14ac:dyDescent="0.35">
      <c r="A5" s="159" t="s">
        <v>2</v>
      </c>
      <c r="B5" s="3"/>
      <c r="C5" s="334"/>
      <c r="D5" s="334"/>
      <c r="E5" s="334"/>
      <c r="F5" s="334"/>
      <c r="G5" s="151"/>
      <c r="H5" s="22"/>
      <c r="I5" s="311" t="s">
        <v>45</v>
      </c>
      <c r="J5" s="312"/>
      <c r="K5" s="313"/>
      <c r="L5" s="150"/>
    </row>
    <row r="6" spans="1:12" s="1" customFormat="1" ht="8.15" customHeight="1" thickBot="1" x14ac:dyDescent="0.35">
      <c r="A6" s="152"/>
      <c r="B6" s="6"/>
      <c r="C6" s="6"/>
      <c r="D6" s="6"/>
      <c r="E6" s="6"/>
      <c r="F6" s="6"/>
      <c r="G6" s="6"/>
      <c r="H6" s="22"/>
      <c r="I6" s="19"/>
      <c r="J6" s="138"/>
      <c r="K6" s="139"/>
      <c r="L6" s="153"/>
    </row>
    <row r="7" spans="1:12" s="1" customFormat="1" ht="17.149999999999999" customHeight="1" thickBot="1" x14ac:dyDescent="0.35">
      <c r="A7" s="207" t="s">
        <v>0</v>
      </c>
      <c r="B7" s="4"/>
      <c r="C7" s="158"/>
      <c r="D7" s="158"/>
      <c r="E7" s="158"/>
      <c r="F7" s="158"/>
      <c r="G7" s="158"/>
      <c r="H7" s="154"/>
      <c r="I7" s="286" t="s">
        <v>46</v>
      </c>
      <c r="J7" s="287"/>
      <c r="K7" s="288"/>
      <c r="L7" s="155"/>
    </row>
    <row r="8" spans="1:12" ht="17.149999999999999" customHeight="1" thickBot="1" x14ac:dyDescent="0.35">
      <c r="A8" s="160" t="s">
        <v>3</v>
      </c>
      <c r="B8" s="3"/>
      <c r="C8" s="158"/>
      <c r="D8" s="158"/>
      <c r="E8" s="158"/>
      <c r="F8" s="158"/>
      <c r="G8" s="158"/>
      <c r="H8" s="34"/>
      <c r="I8" s="286" t="s">
        <v>47</v>
      </c>
      <c r="J8" s="287"/>
      <c r="K8" s="288"/>
      <c r="L8" s="155"/>
    </row>
    <row r="9" spans="1:12" ht="17.149999999999999" customHeight="1" thickBot="1" x14ac:dyDescent="0.35">
      <c r="A9" s="207" t="s">
        <v>4</v>
      </c>
      <c r="B9" s="4"/>
      <c r="C9" s="158"/>
      <c r="D9" s="158"/>
      <c r="E9" s="158"/>
      <c r="F9" s="158"/>
      <c r="G9" s="158"/>
      <c r="H9" s="34"/>
      <c r="I9" s="34"/>
      <c r="J9" s="34"/>
      <c r="K9" s="34"/>
      <c r="L9" s="1"/>
    </row>
    <row r="10" spans="1:12" ht="17.149999999999999" customHeight="1" thickBot="1" x14ac:dyDescent="0.35">
      <c r="A10" s="207" t="s">
        <v>5</v>
      </c>
      <c r="B10" s="4"/>
      <c r="C10" s="158"/>
      <c r="D10" s="158"/>
      <c r="E10" s="158"/>
      <c r="F10" s="158"/>
      <c r="G10" s="158"/>
      <c r="H10" s="34"/>
      <c r="I10" s="34"/>
      <c r="J10" s="337" t="s">
        <v>49</v>
      </c>
      <c r="K10" s="338"/>
      <c r="L10" s="156"/>
    </row>
    <row r="11" spans="1:12" ht="17.149999999999999" customHeight="1" x14ac:dyDescent="0.3">
      <c r="H11" s="78"/>
      <c r="I11" s="78"/>
      <c r="J11" s="78"/>
      <c r="K11" s="78"/>
      <c r="L11" s="78"/>
    </row>
    <row r="12" spans="1:12" ht="17.149999999999999" customHeight="1" x14ac:dyDescent="0.3">
      <c r="C12" s="112"/>
      <c r="H12" s="78"/>
      <c r="I12" s="113"/>
      <c r="J12" s="78"/>
      <c r="K12" s="78"/>
      <c r="L12" s="78"/>
    </row>
    <row r="13" spans="1:12" ht="24.75" customHeight="1" thickBot="1" x14ac:dyDescent="0.35">
      <c r="H13" s="79"/>
      <c r="I13" s="79"/>
      <c r="J13" s="79"/>
      <c r="K13" s="114" t="s">
        <v>26</v>
      </c>
      <c r="L13" s="79"/>
    </row>
    <row r="14" spans="1:12" ht="96" customHeight="1" thickBot="1" x14ac:dyDescent="0.35">
      <c r="A14" s="267" t="s">
        <v>92</v>
      </c>
      <c r="B14" s="346" t="s">
        <v>96</v>
      </c>
      <c r="C14" s="347"/>
      <c r="D14" s="347"/>
      <c r="E14" s="347"/>
      <c r="F14" s="347"/>
      <c r="G14" s="347"/>
      <c r="H14" s="347"/>
      <c r="I14" s="348"/>
      <c r="J14" s="63" t="s">
        <v>98</v>
      </c>
      <c r="K14" s="141"/>
      <c r="L14" s="115">
        <f>K14*0.2</f>
        <v>0</v>
      </c>
    </row>
    <row r="15" spans="1:12" ht="94.5" customHeight="1" x14ac:dyDescent="0.3">
      <c r="A15" s="350" t="s">
        <v>93</v>
      </c>
      <c r="B15" s="349" t="s">
        <v>102</v>
      </c>
      <c r="C15" s="347"/>
      <c r="D15" s="347"/>
      <c r="E15" s="347"/>
      <c r="F15" s="347"/>
      <c r="G15" s="347"/>
      <c r="H15" s="347"/>
      <c r="I15" s="348"/>
      <c r="J15" s="266" t="s">
        <v>97</v>
      </c>
      <c r="K15" s="142"/>
      <c r="L15" s="115">
        <f>K15*0.25</f>
        <v>0</v>
      </c>
    </row>
    <row r="16" spans="1:12" ht="122.25" customHeight="1" thickBot="1" x14ac:dyDescent="0.35">
      <c r="A16" s="351"/>
      <c r="B16" s="342" t="s">
        <v>103</v>
      </c>
      <c r="C16" s="343"/>
      <c r="D16" s="343"/>
      <c r="E16" s="343"/>
      <c r="F16" s="343"/>
      <c r="G16" s="343"/>
      <c r="H16" s="343"/>
      <c r="I16" s="343"/>
      <c r="J16" s="62" t="s">
        <v>99</v>
      </c>
      <c r="K16" s="142"/>
      <c r="L16" s="116">
        <f>K16*0.2</f>
        <v>0</v>
      </c>
    </row>
    <row r="17" spans="1:12" ht="72" customHeight="1" x14ac:dyDescent="0.3">
      <c r="A17" s="352" t="s">
        <v>94</v>
      </c>
      <c r="B17" s="344" t="s">
        <v>104</v>
      </c>
      <c r="C17" s="345"/>
      <c r="D17" s="345"/>
      <c r="E17" s="345"/>
      <c r="F17" s="345"/>
      <c r="G17" s="345"/>
      <c r="H17" s="345"/>
      <c r="I17" s="345"/>
      <c r="J17" s="215" t="s">
        <v>100</v>
      </c>
      <c r="K17" s="143"/>
      <c r="L17" s="262">
        <f>K17*0.2</f>
        <v>0</v>
      </c>
    </row>
    <row r="18" spans="1:12" ht="86.25" customHeight="1" x14ac:dyDescent="0.3">
      <c r="A18" s="353"/>
      <c r="B18" s="340" t="s">
        <v>105</v>
      </c>
      <c r="C18" s="341"/>
      <c r="D18" s="341"/>
      <c r="E18" s="341"/>
      <c r="F18" s="341"/>
      <c r="G18" s="341"/>
      <c r="H18" s="341"/>
      <c r="I18" s="341"/>
      <c r="J18" s="216" t="s">
        <v>101</v>
      </c>
      <c r="K18" s="144"/>
      <c r="L18" s="117">
        <f>K18*0.15</f>
        <v>0</v>
      </c>
    </row>
    <row r="19" spans="1:12" ht="13.5" customHeight="1" x14ac:dyDescent="0.3">
      <c r="A19" s="47"/>
      <c r="B19" s="47"/>
      <c r="C19" s="47"/>
      <c r="D19" s="47"/>
      <c r="E19" s="47"/>
      <c r="F19" s="47"/>
      <c r="G19" s="47"/>
      <c r="H19" s="47"/>
      <c r="I19" s="47"/>
      <c r="J19" s="47"/>
      <c r="K19" s="47"/>
      <c r="L19" s="118">
        <f>SUM(L14:L18)</f>
        <v>0</v>
      </c>
    </row>
    <row r="20" spans="1:12" ht="18" customHeight="1" x14ac:dyDescent="0.3">
      <c r="A20" s="47"/>
      <c r="B20" s="47"/>
      <c r="C20" s="47"/>
      <c r="D20" s="47"/>
      <c r="E20" s="47"/>
      <c r="F20" s="47"/>
      <c r="G20" s="47"/>
      <c r="H20" s="47"/>
      <c r="I20" s="47"/>
      <c r="J20" s="47"/>
      <c r="K20" s="47"/>
      <c r="L20" s="47"/>
    </row>
    <row r="21" spans="1:12" x14ac:dyDescent="0.3">
      <c r="A21" s="47"/>
      <c r="B21" s="94" t="s">
        <v>40</v>
      </c>
      <c r="C21" s="95"/>
      <c r="D21" s="108"/>
      <c r="E21" s="108"/>
      <c r="F21" s="108"/>
      <c r="G21" s="108"/>
      <c r="H21" s="108"/>
      <c r="I21" s="108"/>
      <c r="J21" s="108"/>
      <c r="K21" s="108"/>
      <c r="L21" s="119"/>
    </row>
    <row r="22" spans="1:12" ht="24" customHeight="1" thickBot="1" x14ac:dyDescent="0.35"/>
    <row r="23" spans="1:12" ht="18.75" customHeight="1" thickBot="1" x14ac:dyDescent="0.35">
      <c r="I23" s="53" t="s">
        <v>25</v>
      </c>
      <c r="J23" s="54"/>
      <c r="K23" s="54"/>
      <c r="L23" s="111">
        <f>SUM(L14:L18)-L21</f>
        <v>0</v>
      </c>
    </row>
    <row r="24" spans="1:12" ht="37.5" customHeight="1" x14ac:dyDescent="0.3"/>
    <row r="25" spans="1:12" ht="18" customHeight="1" x14ac:dyDescent="0.3"/>
    <row r="26" spans="1:12" ht="12.75" customHeight="1" x14ac:dyDescent="0.3">
      <c r="A26" s="55" t="s">
        <v>14</v>
      </c>
      <c r="B26" s="162"/>
      <c r="C26" s="66"/>
      <c r="D26" s="56"/>
      <c r="E26" s="56"/>
      <c r="F26" s="163"/>
      <c r="H26" s="51" t="s">
        <v>10</v>
      </c>
      <c r="I26" s="51"/>
      <c r="J26" s="65"/>
      <c r="K26" s="135"/>
      <c r="L26" s="65"/>
    </row>
    <row r="27" spans="1:12" ht="18" customHeight="1" x14ac:dyDescent="0.3"/>
    <row r="28" spans="1:12" ht="18" customHeight="1" x14ac:dyDescent="0.3"/>
    <row r="29" spans="1:12" x14ac:dyDescent="0.3">
      <c r="B29" s="64"/>
      <c r="C29" s="64"/>
      <c r="D29" s="64"/>
      <c r="E29" s="64"/>
      <c r="F29" s="120"/>
      <c r="H29" s="121"/>
      <c r="I29" s="121"/>
      <c r="J29" s="122"/>
      <c r="K29" s="123"/>
      <c r="L29" s="124"/>
    </row>
    <row r="30" spans="1:12" x14ac:dyDescent="0.3">
      <c r="B30" s="64"/>
      <c r="C30" s="64"/>
      <c r="D30" s="64"/>
      <c r="E30" s="64"/>
      <c r="F30" s="120"/>
      <c r="H30" s="121"/>
      <c r="I30" s="121"/>
      <c r="J30" s="122"/>
      <c r="K30" s="123"/>
      <c r="L30" s="124"/>
    </row>
  </sheetData>
  <mergeCells count="15">
    <mergeCell ref="B18:I18"/>
    <mergeCell ref="B16:I16"/>
    <mergeCell ref="B17:I17"/>
    <mergeCell ref="A2:I2"/>
    <mergeCell ref="J3:K3"/>
    <mergeCell ref="C4:F4"/>
    <mergeCell ref="C5:F5"/>
    <mergeCell ref="I5:K5"/>
    <mergeCell ref="I7:K7"/>
    <mergeCell ref="I8:K8"/>
    <mergeCell ref="J10:K10"/>
    <mergeCell ref="B14:I14"/>
    <mergeCell ref="B15:I15"/>
    <mergeCell ref="A15:A16"/>
    <mergeCell ref="A17:A18"/>
  </mergeCells>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F6BC-C520-46B1-82B5-1679A15A83B2}">
  <sheetPr>
    <pageSetUpPr fitToPage="1"/>
  </sheetPr>
  <dimension ref="A1:L30"/>
  <sheetViews>
    <sheetView topLeftCell="A10" zoomScale="85" zoomScaleNormal="85" workbookViewId="0">
      <selection activeCell="K2" sqref="K2"/>
    </sheetView>
  </sheetViews>
  <sheetFormatPr defaultColWidth="9.1796875" defaultRowHeight="13.5" x14ac:dyDescent="0.3"/>
  <cols>
    <col min="1" max="1" width="5.81640625" style="48" customWidth="1"/>
    <col min="2" max="3" width="9.1796875" style="48"/>
    <col min="4" max="4" width="2.81640625" style="48" customWidth="1"/>
    <col min="5" max="6" width="7.1796875" style="48" customWidth="1"/>
    <col min="7" max="7" width="12" style="48" customWidth="1"/>
    <col min="8" max="8" width="7" style="48" customWidth="1"/>
    <col min="9" max="9" width="17.81640625" style="48" customWidth="1"/>
    <col min="10" max="11" width="7.1796875" style="48" customWidth="1"/>
    <col min="12" max="12" width="10.54296875" style="48" customWidth="1"/>
    <col min="13" max="242" width="9.1796875" style="48"/>
    <col min="243" max="243" width="5.81640625" style="48" customWidth="1"/>
    <col min="244" max="245" width="9.1796875" style="48"/>
    <col min="246" max="246" width="2.81640625" style="48" customWidth="1"/>
    <col min="247" max="249" width="7.1796875" style="48" customWidth="1"/>
    <col min="250" max="250" width="7" style="48" customWidth="1"/>
    <col min="251" max="253" width="7.1796875" style="48" customWidth="1"/>
    <col min="254" max="254" width="10.54296875" style="48" customWidth="1"/>
    <col min="255" max="255" width="7.1796875" style="48" customWidth="1"/>
    <col min="256" max="498" width="9.1796875" style="48"/>
    <col min="499" max="499" width="5.81640625" style="48" customWidth="1"/>
    <col min="500" max="501" width="9.1796875" style="48"/>
    <col min="502" max="502" width="2.81640625" style="48" customWidth="1"/>
    <col min="503" max="505" width="7.1796875" style="48" customWidth="1"/>
    <col min="506" max="506" width="7" style="48" customWidth="1"/>
    <col min="507" max="509" width="7.1796875" style="48" customWidth="1"/>
    <col min="510" max="510" width="10.54296875" style="48" customWidth="1"/>
    <col min="511" max="511" width="7.1796875" style="48" customWidth="1"/>
    <col min="512" max="754" width="9.1796875" style="48"/>
    <col min="755" max="755" width="5.81640625" style="48" customWidth="1"/>
    <col min="756" max="757" width="9.1796875" style="48"/>
    <col min="758" max="758" width="2.81640625" style="48" customWidth="1"/>
    <col min="759" max="761" width="7.1796875" style="48" customWidth="1"/>
    <col min="762" max="762" width="7" style="48" customWidth="1"/>
    <col min="763" max="765" width="7.1796875" style="48" customWidth="1"/>
    <col min="766" max="766" width="10.54296875" style="48" customWidth="1"/>
    <col min="767" max="767" width="7.1796875" style="48" customWidth="1"/>
    <col min="768" max="1010" width="9.1796875" style="48"/>
    <col min="1011" max="1011" width="5.81640625" style="48" customWidth="1"/>
    <col min="1012" max="1013" width="9.1796875" style="48"/>
    <col min="1014" max="1014" width="2.81640625" style="48" customWidth="1"/>
    <col min="1015" max="1017" width="7.1796875" style="48" customWidth="1"/>
    <col min="1018" max="1018" width="7" style="48" customWidth="1"/>
    <col min="1019" max="1021" width="7.1796875" style="48" customWidth="1"/>
    <col min="1022" max="1022" width="10.54296875" style="48" customWidth="1"/>
    <col min="1023" max="1023" width="7.1796875" style="48" customWidth="1"/>
    <col min="1024" max="1266" width="9.1796875" style="48"/>
    <col min="1267" max="1267" width="5.81640625" style="48" customWidth="1"/>
    <col min="1268" max="1269" width="9.1796875" style="48"/>
    <col min="1270" max="1270" width="2.81640625" style="48" customWidth="1"/>
    <col min="1271" max="1273" width="7.1796875" style="48" customWidth="1"/>
    <col min="1274" max="1274" width="7" style="48" customWidth="1"/>
    <col min="1275" max="1277" width="7.1796875" style="48" customWidth="1"/>
    <col min="1278" max="1278" width="10.54296875" style="48" customWidth="1"/>
    <col min="1279" max="1279" width="7.1796875" style="48" customWidth="1"/>
    <col min="1280" max="1522" width="9.1796875" style="48"/>
    <col min="1523" max="1523" width="5.81640625" style="48" customWidth="1"/>
    <col min="1524" max="1525" width="9.1796875" style="48"/>
    <col min="1526" max="1526" width="2.81640625" style="48" customWidth="1"/>
    <col min="1527" max="1529" width="7.1796875" style="48" customWidth="1"/>
    <col min="1530" max="1530" width="7" style="48" customWidth="1"/>
    <col min="1531" max="1533" width="7.1796875" style="48" customWidth="1"/>
    <col min="1534" max="1534" width="10.54296875" style="48" customWidth="1"/>
    <col min="1535" max="1535" width="7.1796875" style="48" customWidth="1"/>
    <col min="1536" max="1778" width="9.1796875" style="48"/>
    <col min="1779" max="1779" width="5.81640625" style="48" customWidth="1"/>
    <col min="1780" max="1781" width="9.1796875" style="48"/>
    <col min="1782" max="1782" width="2.81640625" style="48" customWidth="1"/>
    <col min="1783" max="1785" width="7.1796875" style="48" customWidth="1"/>
    <col min="1786" max="1786" width="7" style="48" customWidth="1"/>
    <col min="1787" max="1789" width="7.1796875" style="48" customWidth="1"/>
    <col min="1790" max="1790" width="10.54296875" style="48" customWidth="1"/>
    <col min="1791" max="1791" width="7.1796875" style="48" customWidth="1"/>
    <col min="1792" max="2034" width="9.1796875" style="48"/>
    <col min="2035" max="2035" width="5.81640625" style="48" customWidth="1"/>
    <col min="2036" max="2037" width="9.1796875" style="48"/>
    <col min="2038" max="2038" width="2.81640625" style="48" customWidth="1"/>
    <col min="2039" max="2041" width="7.1796875" style="48" customWidth="1"/>
    <col min="2042" max="2042" width="7" style="48" customWidth="1"/>
    <col min="2043" max="2045" width="7.1796875" style="48" customWidth="1"/>
    <col min="2046" max="2046" width="10.54296875" style="48" customWidth="1"/>
    <col min="2047" max="2047" width="7.1796875" style="48" customWidth="1"/>
    <col min="2048" max="2290" width="9.1796875" style="48"/>
    <col min="2291" max="2291" width="5.81640625" style="48" customWidth="1"/>
    <col min="2292" max="2293" width="9.1796875" style="48"/>
    <col min="2294" max="2294" width="2.81640625" style="48" customWidth="1"/>
    <col min="2295" max="2297" width="7.1796875" style="48" customWidth="1"/>
    <col min="2298" max="2298" width="7" style="48" customWidth="1"/>
    <col min="2299" max="2301" width="7.1796875" style="48" customWidth="1"/>
    <col min="2302" max="2302" width="10.54296875" style="48" customWidth="1"/>
    <col min="2303" max="2303" width="7.1796875" style="48" customWidth="1"/>
    <col min="2304" max="2546" width="9.1796875" style="48"/>
    <col min="2547" max="2547" width="5.81640625" style="48" customWidth="1"/>
    <col min="2548" max="2549" width="9.1796875" style="48"/>
    <col min="2550" max="2550" width="2.81640625" style="48" customWidth="1"/>
    <col min="2551" max="2553" width="7.1796875" style="48" customWidth="1"/>
    <col min="2554" max="2554" width="7" style="48" customWidth="1"/>
    <col min="2555" max="2557" width="7.1796875" style="48" customWidth="1"/>
    <col min="2558" max="2558" width="10.54296875" style="48" customWidth="1"/>
    <col min="2559" max="2559" width="7.1796875" style="48" customWidth="1"/>
    <col min="2560" max="2802" width="9.1796875" style="48"/>
    <col min="2803" max="2803" width="5.81640625" style="48" customWidth="1"/>
    <col min="2804" max="2805" width="9.1796875" style="48"/>
    <col min="2806" max="2806" width="2.81640625" style="48" customWidth="1"/>
    <col min="2807" max="2809" width="7.1796875" style="48" customWidth="1"/>
    <col min="2810" max="2810" width="7" style="48" customWidth="1"/>
    <col min="2811" max="2813" width="7.1796875" style="48" customWidth="1"/>
    <col min="2814" max="2814" width="10.54296875" style="48" customWidth="1"/>
    <col min="2815" max="2815" width="7.1796875" style="48" customWidth="1"/>
    <col min="2816" max="3058" width="9.1796875" style="48"/>
    <col min="3059" max="3059" width="5.81640625" style="48" customWidth="1"/>
    <col min="3060" max="3061" width="9.1796875" style="48"/>
    <col min="3062" max="3062" width="2.81640625" style="48" customWidth="1"/>
    <col min="3063" max="3065" width="7.1796875" style="48" customWidth="1"/>
    <col min="3066" max="3066" width="7" style="48" customWidth="1"/>
    <col min="3067" max="3069" width="7.1796875" style="48" customWidth="1"/>
    <col min="3070" max="3070" width="10.54296875" style="48" customWidth="1"/>
    <col min="3071" max="3071" width="7.1796875" style="48" customWidth="1"/>
    <col min="3072" max="3314" width="9.1796875" style="48"/>
    <col min="3315" max="3315" width="5.81640625" style="48" customWidth="1"/>
    <col min="3316" max="3317" width="9.1796875" style="48"/>
    <col min="3318" max="3318" width="2.81640625" style="48" customWidth="1"/>
    <col min="3319" max="3321" width="7.1796875" style="48" customWidth="1"/>
    <col min="3322" max="3322" width="7" style="48" customWidth="1"/>
    <col min="3323" max="3325" width="7.1796875" style="48" customWidth="1"/>
    <col min="3326" max="3326" width="10.54296875" style="48" customWidth="1"/>
    <col min="3327" max="3327" width="7.1796875" style="48" customWidth="1"/>
    <col min="3328" max="3570" width="9.1796875" style="48"/>
    <col min="3571" max="3571" width="5.81640625" style="48" customWidth="1"/>
    <col min="3572" max="3573" width="9.1796875" style="48"/>
    <col min="3574" max="3574" width="2.81640625" style="48" customWidth="1"/>
    <col min="3575" max="3577" width="7.1796875" style="48" customWidth="1"/>
    <col min="3578" max="3578" width="7" style="48" customWidth="1"/>
    <col min="3579" max="3581" width="7.1796875" style="48" customWidth="1"/>
    <col min="3582" max="3582" width="10.54296875" style="48" customWidth="1"/>
    <col min="3583" max="3583" width="7.1796875" style="48" customWidth="1"/>
    <col min="3584" max="3826" width="9.1796875" style="48"/>
    <col min="3827" max="3827" width="5.81640625" style="48" customWidth="1"/>
    <col min="3828" max="3829" width="9.1796875" style="48"/>
    <col min="3830" max="3830" width="2.81640625" style="48" customWidth="1"/>
    <col min="3831" max="3833" width="7.1796875" style="48" customWidth="1"/>
    <col min="3834" max="3834" width="7" style="48" customWidth="1"/>
    <col min="3835" max="3837" width="7.1796875" style="48" customWidth="1"/>
    <col min="3838" max="3838" width="10.54296875" style="48" customWidth="1"/>
    <col min="3839" max="3839" width="7.1796875" style="48" customWidth="1"/>
    <col min="3840" max="4082" width="9.1796875" style="48"/>
    <col min="4083" max="4083" width="5.81640625" style="48" customWidth="1"/>
    <col min="4084" max="4085" width="9.1796875" style="48"/>
    <col min="4086" max="4086" width="2.81640625" style="48" customWidth="1"/>
    <col min="4087" max="4089" width="7.1796875" style="48" customWidth="1"/>
    <col min="4090" max="4090" width="7" style="48" customWidth="1"/>
    <col min="4091" max="4093" width="7.1796875" style="48" customWidth="1"/>
    <col min="4094" max="4094" width="10.54296875" style="48" customWidth="1"/>
    <col min="4095" max="4095" width="7.1796875" style="48" customWidth="1"/>
    <col min="4096" max="4338" width="9.1796875" style="48"/>
    <col min="4339" max="4339" width="5.81640625" style="48" customWidth="1"/>
    <col min="4340" max="4341" width="9.1796875" style="48"/>
    <col min="4342" max="4342" width="2.81640625" style="48" customWidth="1"/>
    <col min="4343" max="4345" width="7.1796875" style="48" customWidth="1"/>
    <col min="4346" max="4346" width="7" style="48" customWidth="1"/>
    <col min="4347" max="4349" width="7.1796875" style="48" customWidth="1"/>
    <col min="4350" max="4350" width="10.54296875" style="48" customWidth="1"/>
    <col min="4351" max="4351" width="7.1796875" style="48" customWidth="1"/>
    <col min="4352" max="4594" width="9.1796875" style="48"/>
    <col min="4595" max="4595" width="5.81640625" style="48" customWidth="1"/>
    <col min="4596" max="4597" width="9.1796875" style="48"/>
    <col min="4598" max="4598" width="2.81640625" style="48" customWidth="1"/>
    <col min="4599" max="4601" width="7.1796875" style="48" customWidth="1"/>
    <col min="4602" max="4602" width="7" style="48" customWidth="1"/>
    <col min="4603" max="4605" width="7.1796875" style="48" customWidth="1"/>
    <col min="4606" max="4606" width="10.54296875" style="48" customWidth="1"/>
    <col min="4607" max="4607" width="7.1796875" style="48" customWidth="1"/>
    <col min="4608" max="4850" width="9.1796875" style="48"/>
    <col min="4851" max="4851" width="5.81640625" style="48" customWidth="1"/>
    <col min="4852" max="4853" width="9.1796875" style="48"/>
    <col min="4854" max="4854" width="2.81640625" style="48" customWidth="1"/>
    <col min="4855" max="4857" width="7.1796875" style="48" customWidth="1"/>
    <col min="4858" max="4858" width="7" style="48" customWidth="1"/>
    <col min="4859" max="4861" width="7.1796875" style="48" customWidth="1"/>
    <col min="4862" max="4862" width="10.54296875" style="48" customWidth="1"/>
    <col min="4863" max="4863" width="7.1796875" style="48" customWidth="1"/>
    <col min="4864" max="5106" width="9.1796875" style="48"/>
    <col min="5107" max="5107" width="5.81640625" style="48" customWidth="1"/>
    <col min="5108" max="5109" width="9.1796875" style="48"/>
    <col min="5110" max="5110" width="2.81640625" style="48" customWidth="1"/>
    <col min="5111" max="5113" width="7.1796875" style="48" customWidth="1"/>
    <col min="5114" max="5114" width="7" style="48" customWidth="1"/>
    <col min="5115" max="5117" width="7.1796875" style="48" customWidth="1"/>
    <col min="5118" max="5118" width="10.54296875" style="48" customWidth="1"/>
    <col min="5119" max="5119" width="7.1796875" style="48" customWidth="1"/>
    <col min="5120" max="5362" width="9.1796875" style="48"/>
    <col min="5363" max="5363" width="5.81640625" style="48" customWidth="1"/>
    <col min="5364" max="5365" width="9.1796875" style="48"/>
    <col min="5366" max="5366" width="2.81640625" style="48" customWidth="1"/>
    <col min="5367" max="5369" width="7.1796875" style="48" customWidth="1"/>
    <col min="5370" max="5370" width="7" style="48" customWidth="1"/>
    <col min="5371" max="5373" width="7.1796875" style="48" customWidth="1"/>
    <col min="5374" max="5374" width="10.54296875" style="48" customWidth="1"/>
    <col min="5375" max="5375" width="7.1796875" style="48" customWidth="1"/>
    <col min="5376" max="5618" width="9.1796875" style="48"/>
    <col min="5619" max="5619" width="5.81640625" style="48" customWidth="1"/>
    <col min="5620" max="5621" width="9.1796875" style="48"/>
    <col min="5622" max="5622" width="2.81640625" style="48" customWidth="1"/>
    <col min="5623" max="5625" width="7.1796875" style="48" customWidth="1"/>
    <col min="5626" max="5626" width="7" style="48" customWidth="1"/>
    <col min="5627" max="5629" width="7.1796875" style="48" customWidth="1"/>
    <col min="5630" max="5630" width="10.54296875" style="48" customWidth="1"/>
    <col min="5631" max="5631" width="7.1796875" style="48" customWidth="1"/>
    <col min="5632" max="5874" width="9.1796875" style="48"/>
    <col min="5875" max="5875" width="5.81640625" style="48" customWidth="1"/>
    <col min="5876" max="5877" width="9.1796875" style="48"/>
    <col min="5878" max="5878" width="2.81640625" style="48" customWidth="1"/>
    <col min="5879" max="5881" width="7.1796875" style="48" customWidth="1"/>
    <col min="5882" max="5882" width="7" style="48" customWidth="1"/>
    <col min="5883" max="5885" width="7.1796875" style="48" customWidth="1"/>
    <col min="5886" max="5886" width="10.54296875" style="48" customWidth="1"/>
    <col min="5887" max="5887" width="7.1796875" style="48" customWidth="1"/>
    <col min="5888" max="6130" width="9.1796875" style="48"/>
    <col min="6131" max="6131" width="5.81640625" style="48" customWidth="1"/>
    <col min="6132" max="6133" width="9.1796875" style="48"/>
    <col min="6134" max="6134" width="2.81640625" style="48" customWidth="1"/>
    <col min="6135" max="6137" width="7.1796875" style="48" customWidth="1"/>
    <col min="6138" max="6138" width="7" style="48" customWidth="1"/>
    <col min="6139" max="6141" width="7.1796875" style="48" customWidth="1"/>
    <col min="6142" max="6142" width="10.54296875" style="48" customWidth="1"/>
    <col min="6143" max="6143" width="7.1796875" style="48" customWidth="1"/>
    <col min="6144" max="6386" width="9.1796875" style="48"/>
    <col min="6387" max="6387" width="5.81640625" style="48" customWidth="1"/>
    <col min="6388" max="6389" width="9.1796875" style="48"/>
    <col min="6390" max="6390" width="2.81640625" style="48" customWidth="1"/>
    <col min="6391" max="6393" width="7.1796875" style="48" customWidth="1"/>
    <col min="6394" max="6394" width="7" style="48" customWidth="1"/>
    <col min="6395" max="6397" width="7.1796875" style="48" customWidth="1"/>
    <col min="6398" max="6398" width="10.54296875" style="48" customWidth="1"/>
    <col min="6399" max="6399" width="7.1796875" style="48" customWidth="1"/>
    <col min="6400" max="6642" width="9.1796875" style="48"/>
    <col min="6643" max="6643" width="5.81640625" style="48" customWidth="1"/>
    <col min="6644" max="6645" width="9.1796875" style="48"/>
    <col min="6646" max="6646" width="2.81640625" style="48" customWidth="1"/>
    <col min="6647" max="6649" width="7.1796875" style="48" customWidth="1"/>
    <col min="6650" max="6650" width="7" style="48" customWidth="1"/>
    <col min="6651" max="6653" width="7.1796875" style="48" customWidth="1"/>
    <col min="6654" max="6654" width="10.54296875" style="48" customWidth="1"/>
    <col min="6655" max="6655" width="7.1796875" style="48" customWidth="1"/>
    <col min="6656" max="6898" width="9.1796875" style="48"/>
    <col min="6899" max="6899" width="5.81640625" style="48" customWidth="1"/>
    <col min="6900" max="6901" width="9.1796875" style="48"/>
    <col min="6902" max="6902" width="2.81640625" style="48" customWidth="1"/>
    <col min="6903" max="6905" width="7.1796875" style="48" customWidth="1"/>
    <col min="6906" max="6906" width="7" style="48" customWidth="1"/>
    <col min="6907" max="6909" width="7.1796875" style="48" customWidth="1"/>
    <col min="6910" max="6910" width="10.54296875" style="48" customWidth="1"/>
    <col min="6911" max="6911" width="7.1796875" style="48" customWidth="1"/>
    <col min="6912" max="7154" width="9.1796875" style="48"/>
    <col min="7155" max="7155" width="5.81640625" style="48" customWidth="1"/>
    <col min="7156" max="7157" width="9.1796875" style="48"/>
    <col min="7158" max="7158" width="2.81640625" style="48" customWidth="1"/>
    <col min="7159" max="7161" width="7.1796875" style="48" customWidth="1"/>
    <col min="7162" max="7162" width="7" style="48" customWidth="1"/>
    <col min="7163" max="7165" width="7.1796875" style="48" customWidth="1"/>
    <col min="7166" max="7166" width="10.54296875" style="48" customWidth="1"/>
    <col min="7167" max="7167" width="7.1796875" style="48" customWidth="1"/>
    <col min="7168" max="7410" width="9.1796875" style="48"/>
    <col min="7411" max="7411" width="5.81640625" style="48" customWidth="1"/>
    <col min="7412" max="7413" width="9.1796875" style="48"/>
    <col min="7414" max="7414" width="2.81640625" style="48" customWidth="1"/>
    <col min="7415" max="7417" width="7.1796875" style="48" customWidth="1"/>
    <col min="7418" max="7418" width="7" style="48" customWidth="1"/>
    <col min="7419" max="7421" width="7.1796875" style="48" customWidth="1"/>
    <col min="7422" max="7422" width="10.54296875" style="48" customWidth="1"/>
    <col min="7423" max="7423" width="7.1796875" style="48" customWidth="1"/>
    <col min="7424" max="7666" width="9.1796875" style="48"/>
    <col min="7667" max="7667" width="5.81640625" style="48" customWidth="1"/>
    <col min="7668" max="7669" width="9.1796875" style="48"/>
    <col min="7670" max="7670" width="2.81640625" style="48" customWidth="1"/>
    <col min="7671" max="7673" width="7.1796875" style="48" customWidth="1"/>
    <col min="7674" max="7674" width="7" style="48" customWidth="1"/>
    <col min="7675" max="7677" width="7.1796875" style="48" customWidth="1"/>
    <col min="7678" max="7678" width="10.54296875" style="48" customWidth="1"/>
    <col min="7679" max="7679" width="7.1796875" style="48" customWidth="1"/>
    <col min="7680" max="7922" width="9.1796875" style="48"/>
    <col min="7923" max="7923" width="5.81640625" style="48" customWidth="1"/>
    <col min="7924" max="7925" width="9.1796875" style="48"/>
    <col min="7926" max="7926" width="2.81640625" style="48" customWidth="1"/>
    <col min="7927" max="7929" width="7.1796875" style="48" customWidth="1"/>
    <col min="7930" max="7930" width="7" style="48" customWidth="1"/>
    <col min="7931" max="7933" width="7.1796875" style="48" customWidth="1"/>
    <col min="7934" max="7934" width="10.54296875" style="48" customWidth="1"/>
    <col min="7935" max="7935" width="7.1796875" style="48" customWidth="1"/>
    <col min="7936" max="8178" width="9.1796875" style="48"/>
    <col min="8179" max="8179" width="5.81640625" style="48" customWidth="1"/>
    <col min="8180" max="8181" width="9.1796875" style="48"/>
    <col min="8182" max="8182" width="2.81640625" style="48" customWidth="1"/>
    <col min="8183" max="8185" width="7.1796875" style="48" customWidth="1"/>
    <col min="8186" max="8186" width="7" style="48" customWidth="1"/>
    <col min="8187" max="8189" width="7.1796875" style="48" customWidth="1"/>
    <col min="8190" max="8190" width="10.54296875" style="48" customWidth="1"/>
    <col min="8191" max="8191" width="7.1796875" style="48" customWidth="1"/>
    <col min="8192" max="8434" width="9.1796875" style="48"/>
    <col min="8435" max="8435" width="5.81640625" style="48" customWidth="1"/>
    <col min="8436" max="8437" width="9.1796875" style="48"/>
    <col min="8438" max="8438" width="2.81640625" style="48" customWidth="1"/>
    <col min="8439" max="8441" width="7.1796875" style="48" customWidth="1"/>
    <col min="8442" max="8442" width="7" style="48" customWidth="1"/>
    <col min="8443" max="8445" width="7.1796875" style="48" customWidth="1"/>
    <col min="8446" max="8446" width="10.54296875" style="48" customWidth="1"/>
    <col min="8447" max="8447" width="7.1796875" style="48" customWidth="1"/>
    <col min="8448" max="8690" width="9.1796875" style="48"/>
    <col min="8691" max="8691" width="5.81640625" style="48" customWidth="1"/>
    <col min="8692" max="8693" width="9.1796875" style="48"/>
    <col min="8694" max="8694" width="2.81640625" style="48" customWidth="1"/>
    <col min="8695" max="8697" width="7.1796875" style="48" customWidth="1"/>
    <col min="8698" max="8698" width="7" style="48" customWidth="1"/>
    <col min="8699" max="8701" width="7.1796875" style="48" customWidth="1"/>
    <col min="8702" max="8702" width="10.54296875" style="48" customWidth="1"/>
    <col min="8703" max="8703" width="7.1796875" style="48" customWidth="1"/>
    <col min="8704" max="8946" width="9.1796875" style="48"/>
    <col min="8947" max="8947" width="5.81640625" style="48" customWidth="1"/>
    <col min="8948" max="8949" width="9.1796875" style="48"/>
    <col min="8950" max="8950" width="2.81640625" style="48" customWidth="1"/>
    <col min="8951" max="8953" width="7.1796875" style="48" customWidth="1"/>
    <col min="8954" max="8954" width="7" style="48" customWidth="1"/>
    <col min="8955" max="8957" width="7.1796875" style="48" customWidth="1"/>
    <col min="8958" max="8958" width="10.54296875" style="48" customWidth="1"/>
    <col min="8959" max="8959" width="7.1796875" style="48" customWidth="1"/>
    <col min="8960" max="9202" width="9.1796875" style="48"/>
    <col min="9203" max="9203" width="5.81640625" style="48" customWidth="1"/>
    <col min="9204" max="9205" width="9.1796875" style="48"/>
    <col min="9206" max="9206" width="2.81640625" style="48" customWidth="1"/>
    <col min="9207" max="9209" width="7.1796875" style="48" customWidth="1"/>
    <col min="9210" max="9210" width="7" style="48" customWidth="1"/>
    <col min="9211" max="9213" width="7.1796875" style="48" customWidth="1"/>
    <col min="9214" max="9214" width="10.54296875" style="48" customWidth="1"/>
    <col min="9215" max="9215" width="7.1796875" style="48" customWidth="1"/>
    <col min="9216" max="9458" width="9.1796875" style="48"/>
    <col min="9459" max="9459" width="5.81640625" style="48" customWidth="1"/>
    <col min="9460" max="9461" width="9.1796875" style="48"/>
    <col min="9462" max="9462" width="2.81640625" style="48" customWidth="1"/>
    <col min="9463" max="9465" width="7.1796875" style="48" customWidth="1"/>
    <col min="9466" max="9466" width="7" style="48" customWidth="1"/>
    <col min="9467" max="9469" width="7.1796875" style="48" customWidth="1"/>
    <col min="9470" max="9470" width="10.54296875" style="48" customWidth="1"/>
    <col min="9471" max="9471" width="7.1796875" style="48" customWidth="1"/>
    <col min="9472" max="9714" width="9.1796875" style="48"/>
    <col min="9715" max="9715" width="5.81640625" style="48" customWidth="1"/>
    <col min="9716" max="9717" width="9.1796875" style="48"/>
    <col min="9718" max="9718" width="2.81640625" style="48" customWidth="1"/>
    <col min="9719" max="9721" width="7.1796875" style="48" customWidth="1"/>
    <col min="9722" max="9722" width="7" style="48" customWidth="1"/>
    <col min="9723" max="9725" width="7.1796875" style="48" customWidth="1"/>
    <col min="9726" max="9726" width="10.54296875" style="48" customWidth="1"/>
    <col min="9727" max="9727" width="7.1796875" style="48" customWidth="1"/>
    <col min="9728" max="9970" width="9.1796875" style="48"/>
    <col min="9971" max="9971" width="5.81640625" style="48" customWidth="1"/>
    <col min="9972" max="9973" width="9.1796875" style="48"/>
    <col min="9974" max="9974" width="2.81640625" style="48" customWidth="1"/>
    <col min="9975" max="9977" width="7.1796875" style="48" customWidth="1"/>
    <col min="9978" max="9978" width="7" style="48" customWidth="1"/>
    <col min="9979" max="9981" width="7.1796875" style="48" customWidth="1"/>
    <col min="9982" max="9982" width="10.54296875" style="48" customWidth="1"/>
    <col min="9983" max="9983" width="7.1796875" style="48" customWidth="1"/>
    <col min="9984" max="10226" width="9.1796875" style="48"/>
    <col min="10227" max="10227" width="5.81640625" style="48" customWidth="1"/>
    <col min="10228" max="10229" width="9.1796875" style="48"/>
    <col min="10230" max="10230" width="2.81640625" style="48" customWidth="1"/>
    <col min="10231" max="10233" width="7.1796875" style="48" customWidth="1"/>
    <col min="10234" max="10234" width="7" style="48" customWidth="1"/>
    <col min="10235" max="10237" width="7.1796875" style="48" customWidth="1"/>
    <col min="10238" max="10238" width="10.54296875" style="48" customWidth="1"/>
    <col min="10239" max="10239" width="7.1796875" style="48" customWidth="1"/>
    <col min="10240" max="10482" width="9.1796875" style="48"/>
    <col min="10483" max="10483" width="5.81640625" style="48" customWidth="1"/>
    <col min="10484" max="10485" width="9.1796875" style="48"/>
    <col min="10486" max="10486" width="2.81640625" style="48" customWidth="1"/>
    <col min="10487" max="10489" width="7.1796875" style="48" customWidth="1"/>
    <col min="10490" max="10490" width="7" style="48" customWidth="1"/>
    <col min="10491" max="10493" width="7.1796875" style="48" customWidth="1"/>
    <col min="10494" max="10494" width="10.54296875" style="48" customWidth="1"/>
    <col min="10495" max="10495" width="7.1796875" style="48" customWidth="1"/>
    <col min="10496" max="10738" width="9.1796875" style="48"/>
    <col min="10739" max="10739" width="5.81640625" style="48" customWidth="1"/>
    <col min="10740" max="10741" width="9.1796875" style="48"/>
    <col min="10742" max="10742" width="2.81640625" style="48" customWidth="1"/>
    <col min="10743" max="10745" width="7.1796875" style="48" customWidth="1"/>
    <col min="10746" max="10746" width="7" style="48" customWidth="1"/>
    <col min="10747" max="10749" width="7.1796875" style="48" customWidth="1"/>
    <col min="10750" max="10750" width="10.54296875" style="48" customWidth="1"/>
    <col min="10751" max="10751" width="7.1796875" style="48" customWidth="1"/>
    <col min="10752" max="10994" width="9.1796875" style="48"/>
    <col min="10995" max="10995" width="5.81640625" style="48" customWidth="1"/>
    <col min="10996" max="10997" width="9.1796875" style="48"/>
    <col min="10998" max="10998" width="2.81640625" style="48" customWidth="1"/>
    <col min="10999" max="11001" width="7.1796875" style="48" customWidth="1"/>
    <col min="11002" max="11002" width="7" style="48" customWidth="1"/>
    <col min="11003" max="11005" width="7.1796875" style="48" customWidth="1"/>
    <col min="11006" max="11006" width="10.54296875" style="48" customWidth="1"/>
    <col min="11007" max="11007" width="7.1796875" style="48" customWidth="1"/>
    <col min="11008" max="11250" width="9.1796875" style="48"/>
    <col min="11251" max="11251" width="5.81640625" style="48" customWidth="1"/>
    <col min="11252" max="11253" width="9.1796875" style="48"/>
    <col min="11254" max="11254" width="2.81640625" style="48" customWidth="1"/>
    <col min="11255" max="11257" width="7.1796875" style="48" customWidth="1"/>
    <col min="11258" max="11258" width="7" style="48" customWidth="1"/>
    <col min="11259" max="11261" width="7.1796875" style="48" customWidth="1"/>
    <col min="11262" max="11262" width="10.54296875" style="48" customWidth="1"/>
    <col min="11263" max="11263" width="7.1796875" style="48" customWidth="1"/>
    <col min="11264" max="11506" width="9.1796875" style="48"/>
    <col min="11507" max="11507" width="5.81640625" style="48" customWidth="1"/>
    <col min="11508" max="11509" width="9.1796875" style="48"/>
    <col min="11510" max="11510" width="2.81640625" style="48" customWidth="1"/>
    <col min="11511" max="11513" width="7.1796875" style="48" customWidth="1"/>
    <col min="11514" max="11514" width="7" style="48" customWidth="1"/>
    <col min="11515" max="11517" width="7.1796875" style="48" customWidth="1"/>
    <col min="11518" max="11518" width="10.54296875" style="48" customWidth="1"/>
    <col min="11519" max="11519" width="7.1796875" style="48" customWidth="1"/>
    <col min="11520" max="11762" width="9.1796875" style="48"/>
    <col min="11763" max="11763" width="5.81640625" style="48" customWidth="1"/>
    <col min="11764" max="11765" width="9.1796875" style="48"/>
    <col min="11766" max="11766" width="2.81640625" style="48" customWidth="1"/>
    <col min="11767" max="11769" width="7.1796875" style="48" customWidth="1"/>
    <col min="11770" max="11770" width="7" style="48" customWidth="1"/>
    <col min="11771" max="11773" width="7.1796875" style="48" customWidth="1"/>
    <col min="11774" max="11774" width="10.54296875" style="48" customWidth="1"/>
    <col min="11775" max="11775" width="7.1796875" style="48" customWidth="1"/>
    <col min="11776" max="12018" width="9.1796875" style="48"/>
    <col min="12019" max="12019" width="5.81640625" style="48" customWidth="1"/>
    <col min="12020" max="12021" width="9.1796875" style="48"/>
    <col min="12022" max="12022" width="2.81640625" style="48" customWidth="1"/>
    <col min="12023" max="12025" width="7.1796875" style="48" customWidth="1"/>
    <col min="12026" max="12026" width="7" style="48" customWidth="1"/>
    <col min="12027" max="12029" width="7.1796875" style="48" customWidth="1"/>
    <col min="12030" max="12030" width="10.54296875" style="48" customWidth="1"/>
    <col min="12031" max="12031" width="7.1796875" style="48" customWidth="1"/>
    <col min="12032" max="12274" width="9.1796875" style="48"/>
    <col min="12275" max="12275" width="5.81640625" style="48" customWidth="1"/>
    <col min="12276" max="12277" width="9.1796875" style="48"/>
    <col min="12278" max="12278" width="2.81640625" style="48" customWidth="1"/>
    <col min="12279" max="12281" width="7.1796875" style="48" customWidth="1"/>
    <col min="12282" max="12282" width="7" style="48" customWidth="1"/>
    <col min="12283" max="12285" width="7.1796875" style="48" customWidth="1"/>
    <col min="12286" max="12286" width="10.54296875" style="48" customWidth="1"/>
    <col min="12287" max="12287" width="7.1796875" style="48" customWidth="1"/>
    <col min="12288" max="12530" width="9.1796875" style="48"/>
    <col min="12531" max="12531" width="5.81640625" style="48" customWidth="1"/>
    <col min="12532" max="12533" width="9.1796875" style="48"/>
    <col min="12534" max="12534" width="2.81640625" style="48" customWidth="1"/>
    <col min="12535" max="12537" width="7.1796875" style="48" customWidth="1"/>
    <col min="12538" max="12538" width="7" style="48" customWidth="1"/>
    <col min="12539" max="12541" width="7.1796875" style="48" customWidth="1"/>
    <col min="12542" max="12542" width="10.54296875" style="48" customWidth="1"/>
    <col min="12543" max="12543" width="7.1796875" style="48" customWidth="1"/>
    <col min="12544" max="12786" width="9.1796875" style="48"/>
    <col min="12787" max="12787" width="5.81640625" style="48" customWidth="1"/>
    <col min="12788" max="12789" width="9.1796875" style="48"/>
    <col min="12790" max="12790" width="2.81640625" style="48" customWidth="1"/>
    <col min="12791" max="12793" width="7.1796875" style="48" customWidth="1"/>
    <col min="12794" max="12794" width="7" style="48" customWidth="1"/>
    <col min="12795" max="12797" width="7.1796875" style="48" customWidth="1"/>
    <col min="12798" max="12798" width="10.54296875" style="48" customWidth="1"/>
    <col min="12799" max="12799" width="7.1796875" style="48" customWidth="1"/>
    <col min="12800" max="13042" width="9.1796875" style="48"/>
    <col min="13043" max="13043" width="5.81640625" style="48" customWidth="1"/>
    <col min="13044" max="13045" width="9.1796875" style="48"/>
    <col min="13046" max="13046" width="2.81640625" style="48" customWidth="1"/>
    <col min="13047" max="13049" width="7.1796875" style="48" customWidth="1"/>
    <col min="13050" max="13050" width="7" style="48" customWidth="1"/>
    <col min="13051" max="13053" width="7.1796875" style="48" customWidth="1"/>
    <col min="13054" max="13054" width="10.54296875" style="48" customWidth="1"/>
    <col min="13055" max="13055" width="7.1796875" style="48" customWidth="1"/>
    <col min="13056" max="13298" width="9.1796875" style="48"/>
    <col min="13299" max="13299" width="5.81640625" style="48" customWidth="1"/>
    <col min="13300" max="13301" width="9.1796875" style="48"/>
    <col min="13302" max="13302" width="2.81640625" style="48" customWidth="1"/>
    <col min="13303" max="13305" width="7.1796875" style="48" customWidth="1"/>
    <col min="13306" max="13306" width="7" style="48" customWidth="1"/>
    <col min="13307" max="13309" width="7.1796875" style="48" customWidth="1"/>
    <col min="13310" max="13310" width="10.54296875" style="48" customWidth="1"/>
    <col min="13311" max="13311" width="7.1796875" style="48" customWidth="1"/>
    <col min="13312" max="13554" width="9.1796875" style="48"/>
    <col min="13555" max="13555" width="5.81640625" style="48" customWidth="1"/>
    <col min="13556" max="13557" width="9.1796875" style="48"/>
    <col min="13558" max="13558" width="2.81640625" style="48" customWidth="1"/>
    <col min="13559" max="13561" width="7.1796875" style="48" customWidth="1"/>
    <col min="13562" max="13562" width="7" style="48" customWidth="1"/>
    <col min="13563" max="13565" width="7.1796875" style="48" customWidth="1"/>
    <col min="13566" max="13566" width="10.54296875" style="48" customWidth="1"/>
    <col min="13567" max="13567" width="7.1796875" style="48" customWidth="1"/>
    <col min="13568" max="13810" width="9.1796875" style="48"/>
    <col min="13811" max="13811" width="5.81640625" style="48" customWidth="1"/>
    <col min="13812" max="13813" width="9.1796875" style="48"/>
    <col min="13814" max="13814" width="2.81640625" style="48" customWidth="1"/>
    <col min="13815" max="13817" width="7.1796875" style="48" customWidth="1"/>
    <col min="13818" max="13818" width="7" style="48" customWidth="1"/>
    <col min="13819" max="13821" width="7.1796875" style="48" customWidth="1"/>
    <col min="13822" max="13822" width="10.54296875" style="48" customWidth="1"/>
    <col min="13823" max="13823" width="7.1796875" style="48" customWidth="1"/>
    <col min="13824" max="14066" width="9.1796875" style="48"/>
    <col min="14067" max="14067" width="5.81640625" style="48" customWidth="1"/>
    <col min="14068" max="14069" width="9.1796875" style="48"/>
    <col min="14070" max="14070" width="2.81640625" style="48" customWidth="1"/>
    <col min="14071" max="14073" width="7.1796875" style="48" customWidth="1"/>
    <col min="14074" max="14074" width="7" style="48" customWidth="1"/>
    <col min="14075" max="14077" width="7.1796875" style="48" customWidth="1"/>
    <col min="14078" max="14078" width="10.54296875" style="48" customWidth="1"/>
    <col min="14079" max="14079" width="7.1796875" style="48" customWidth="1"/>
    <col min="14080" max="14322" width="9.1796875" style="48"/>
    <col min="14323" max="14323" width="5.81640625" style="48" customWidth="1"/>
    <col min="14324" max="14325" width="9.1796875" style="48"/>
    <col min="14326" max="14326" width="2.81640625" style="48" customWidth="1"/>
    <col min="14327" max="14329" width="7.1796875" style="48" customWidth="1"/>
    <col min="14330" max="14330" width="7" style="48" customWidth="1"/>
    <col min="14331" max="14333" width="7.1796875" style="48" customWidth="1"/>
    <col min="14334" max="14334" width="10.54296875" style="48" customWidth="1"/>
    <col min="14335" max="14335" width="7.1796875" style="48" customWidth="1"/>
    <col min="14336" max="14578" width="9.1796875" style="48"/>
    <col min="14579" max="14579" width="5.81640625" style="48" customWidth="1"/>
    <col min="14580" max="14581" width="9.1796875" style="48"/>
    <col min="14582" max="14582" width="2.81640625" style="48" customWidth="1"/>
    <col min="14583" max="14585" width="7.1796875" style="48" customWidth="1"/>
    <col min="14586" max="14586" width="7" style="48" customWidth="1"/>
    <col min="14587" max="14589" width="7.1796875" style="48" customWidth="1"/>
    <col min="14590" max="14590" width="10.54296875" style="48" customWidth="1"/>
    <col min="14591" max="14591" width="7.1796875" style="48" customWidth="1"/>
    <col min="14592" max="14834" width="9.1796875" style="48"/>
    <col min="14835" max="14835" width="5.81640625" style="48" customWidth="1"/>
    <col min="14836" max="14837" width="9.1796875" style="48"/>
    <col min="14838" max="14838" width="2.81640625" style="48" customWidth="1"/>
    <col min="14839" max="14841" width="7.1796875" style="48" customWidth="1"/>
    <col min="14842" max="14842" width="7" style="48" customWidth="1"/>
    <col min="14843" max="14845" width="7.1796875" style="48" customWidth="1"/>
    <col min="14846" max="14846" width="10.54296875" style="48" customWidth="1"/>
    <col min="14847" max="14847" width="7.1796875" style="48" customWidth="1"/>
    <col min="14848" max="15090" width="9.1796875" style="48"/>
    <col min="15091" max="15091" width="5.81640625" style="48" customWidth="1"/>
    <col min="15092" max="15093" width="9.1796875" style="48"/>
    <col min="15094" max="15094" width="2.81640625" style="48" customWidth="1"/>
    <col min="15095" max="15097" width="7.1796875" style="48" customWidth="1"/>
    <col min="15098" max="15098" width="7" style="48" customWidth="1"/>
    <col min="15099" max="15101" width="7.1796875" style="48" customWidth="1"/>
    <col min="15102" max="15102" width="10.54296875" style="48" customWidth="1"/>
    <col min="15103" max="15103" width="7.1796875" style="48" customWidth="1"/>
    <col min="15104" max="15346" width="9.1796875" style="48"/>
    <col min="15347" max="15347" width="5.81640625" style="48" customWidth="1"/>
    <col min="15348" max="15349" width="9.1796875" style="48"/>
    <col min="15350" max="15350" width="2.81640625" style="48" customWidth="1"/>
    <col min="15351" max="15353" width="7.1796875" style="48" customWidth="1"/>
    <col min="15354" max="15354" width="7" style="48" customWidth="1"/>
    <col min="15355" max="15357" width="7.1796875" style="48" customWidth="1"/>
    <col min="15358" max="15358" width="10.54296875" style="48" customWidth="1"/>
    <col min="15359" max="15359" width="7.1796875" style="48" customWidth="1"/>
    <col min="15360" max="15602" width="9.1796875" style="48"/>
    <col min="15603" max="15603" width="5.81640625" style="48" customWidth="1"/>
    <col min="15604" max="15605" width="9.1796875" style="48"/>
    <col min="15606" max="15606" width="2.81640625" style="48" customWidth="1"/>
    <col min="15607" max="15609" width="7.1796875" style="48" customWidth="1"/>
    <col min="15610" max="15610" width="7" style="48" customWidth="1"/>
    <col min="15611" max="15613" width="7.1796875" style="48" customWidth="1"/>
    <col min="15614" max="15614" width="10.54296875" style="48" customWidth="1"/>
    <col min="15615" max="15615" width="7.1796875" style="48" customWidth="1"/>
    <col min="15616" max="15858" width="9.1796875" style="48"/>
    <col min="15859" max="15859" width="5.81640625" style="48" customWidth="1"/>
    <col min="15860" max="15861" width="9.1796875" style="48"/>
    <col min="15862" max="15862" width="2.81640625" style="48" customWidth="1"/>
    <col min="15863" max="15865" width="7.1796875" style="48" customWidth="1"/>
    <col min="15866" max="15866" width="7" style="48" customWidth="1"/>
    <col min="15867" max="15869" width="7.1796875" style="48" customWidth="1"/>
    <col min="15870" max="15870" width="10.54296875" style="48" customWidth="1"/>
    <col min="15871" max="15871" width="7.1796875" style="48" customWidth="1"/>
    <col min="15872" max="16114" width="9.1796875" style="48"/>
    <col min="16115" max="16115" width="5.81640625" style="48" customWidth="1"/>
    <col min="16116" max="16117" width="9.1796875" style="48"/>
    <col min="16118" max="16118" width="2.81640625" style="48" customWidth="1"/>
    <col min="16119" max="16121" width="7.1796875" style="48" customWidth="1"/>
    <col min="16122" max="16122" width="7" style="48" customWidth="1"/>
    <col min="16123" max="16125" width="7.1796875" style="48" customWidth="1"/>
    <col min="16126" max="16126" width="10.54296875" style="48" customWidth="1"/>
    <col min="16127" max="16127" width="7.1796875" style="48" customWidth="1"/>
    <col min="16128" max="16384" width="9.1796875" style="48"/>
  </cols>
  <sheetData>
    <row r="1" spans="1:12" s="1" customFormat="1" ht="35.25" customHeight="1" x14ac:dyDescent="0.3">
      <c r="K1" s="1" t="s">
        <v>132</v>
      </c>
    </row>
    <row r="2" spans="1:12" s="49" customFormat="1" ht="24" customHeight="1" thickBot="1" x14ac:dyDescent="0.35">
      <c r="A2" s="307" t="s">
        <v>107</v>
      </c>
      <c r="B2" s="307"/>
      <c r="C2" s="307"/>
      <c r="D2" s="307"/>
      <c r="E2" s="307"/>
      <c r="F2" s="307"/>
      <c r="G2" s="307"/>
      <c r="H2" s="307"/>
      <c r="I2" s="307"/>
      <c r="J2" s="149"/>
      <c r="K2" s="149"/>
      <c r="L2" s="149"/>
    </row>
    <row r="3" spans="1:12" s="1" customFormat="1" ht="21.75" customHeight="1" thickBot="1" x14ac:dyDescent="0.35">
      <c r="A3" s="50"/>
      <c r="B3" s="2"/>
      <c r="C3" s="2"/>
      <c r="I3" s="140"/>
      <c r="J3" s="308" t="s">
        <v>48</v>
      </c>
      <c r="K3" s="309"/>
      <c r="L3" s="150"/>
    </row>
    <row r="4" spans="1:12" s="1" customFormat="1" ht="24" customHeight="1" thickBot="1" x14ac:dyDescent="0.35">
      <c r="A4" s="159" t="s">
        <v>1</v>
      </c>
      <c r="B4" s="11"/>
      <c r="C4" s="334"/>
      <c r="D4" s="334"/>
      <c r="E4" s="334"/>
      <c r="F4" s="334"/>
      <c r="G4" s="151"/>
      <c r="H4" s="2"/>
      <c r="I4" s="24"/>
      <c r="J4" s="49"/>
      <c r="K4" s="49"/>
      <c r="L4" s="49"/>
    </row>
    <row r="5" spans="1:12" s="1" customFormat="1" ht="24" customHeight="1" thickBot="1" x14ac:dyDescent="0.35">
      <c r="A5" s="159" t="s">
        <v>2</v>
      </c>
      <c r="B5" s="3"/>
      <c r="C5" s="334"/>
      <c r="D5" s="334"/>
      <c r="E5" s="334"/>
      <c r="F5" s="334"/>
      <c r="G5" s="151"/>
      <c r="H5" s="22"/>
      <c r="I5" s="311" t="s">
        <v>45</v>
      </c>
      <c r="J5" s="312"/>
      <c r="K5" s="313"/>
      <c r="L5" s="150"/>
    </row>
    <row r="6" spans="1:12" s="1" customFormat="1" ht="8.15" customHeight="1" thickBot="1" x14ac:dyDescent="0.35">
      <c r="A6" s="152"/>
      <c r="B6" s="6"/>
      <c r="C6" s="6"/>
      <c r="D6" s="6"/>
      <c r="E6" s="6"/>
      <c r="F6" s="6"/>
      <c r="G6" s="6"/>
      <c r="H6" s="22"/>
      <c r="I6" s="19"/>
      <c r="J6" s="138"/>
      <c r="K6" s="139"/>
      <c r="L6" s="153"/>
    </row>
    <row r="7" spans="1:12" s="1" customFormat="1" ht="17.149999999999999" customHeight="1" thickBot="1" x14ac:dyDescent="0.35">
      <c r="A7" s="263" t="s">
        <v>0</v>
      </c>
      <c r="B7" s="4"/>
      <c r="C7" s="158"/>
      <c r="D7" s="158"/>
      <c r="E7" s="158"/>
      <c r="F7" s="158"/>
      <c r="G7" s="158"/>
      <c r="H7" s="154"/>
      <c r="I7" s="286" t="s">
        <v>46</v>
      </c>
      <c r="J7" s="287"/>
      <c r="K7" s="288"/>
      <c r="L7" s="155"/>
    </row>
    <row r="8" spans="1:12" ht="17.149999999999999" customHeight="1" thickBot="1" x14ac:dyDescent="0.35">
      <c r="A8" s="160" t="s">
        <v>3</v>
      </c>
      <c r="B8" s="3"/>
      <c r="C8" s="158"/>
      <c r="D8" s="158"/>
      <c r="E8" s="158"/>
      <c r="F8" s="158"/>
      <c r="G8" s="158"/>
      <c r="H8" s="34"/>
      <c r="I8" s="286" t="s">
        <v>47</v>
      </c>
      <c r="J8" s="287"/>
      <c r="K8" s="288"/>
      <c r="L8" s="155"/>
    </row>
    <row r="9" spans="1:12" ht="17.149999999999999" customHeight="1" thickBot="1" x14ac:dyDescent="0.35">
      <c r="A9" s="263" t="s">
        <v>4</v>
      </c>
      <c r="B9" s="4"/>
      <c r="C9" s="158"/>
      <c r="D9" s="158"/>
      <c r="E9" s="158"/>
      <c r="F9" s="158"/>
      <c r="G9" s="158"/>
      <c r="H9" s="34"/>
      <c r="I9" s="34"/>
      <c r="J9" s="34"/>
      <c r="K9" s="34"/>
      <c r="L9" s="1"/>
    </row>
    <row r="10" spans="1:12" ht="17.149999999999999" customHeight="1" thickBot="1" x14ac:dyDescent="0.35">
      <c r="A10" s="263" t="s">
        <v>5</v>
      </c>
      <c r="B10" s="4"/>
      <c r="C10" s="158"/>
      <c r="D10" s="158"/>
      <c r="E10" s="158"/>
      <c r="F10" s="158"/>
      <c r="G10" s="158"/>
      <c r="H10" s="34"/>
      <c r="I10" s="34"/>
      <c r="J10" s="337" t="s">
        <v>49</v>
      </c>
      <c r="K10" s="338"/>
      <c r="L10" s="156"/>
    </row>
    <row r="11" spans="1:12" ht="17.149999999999999" customHeight="1" x14ac:dyDescent="0.3">
      <c r="H11" s="78"/>
      <c r="I11" s="78"/>
      <c r="J11" s="78"/>
      <c r="K11" s="78"/>
      <c r="L11" s="78"/>
    </row>
    <row r="12" spans="1:12" ht="17.149999999999999" customHeight="1" x14ac:dyDescent="0.3">
      <c r="C12" s="112"/>
      <c r="H12" s="78"/>
      <c r="I12" s="113"/>
      <c r="J12" s="78"/>
      <c r="K12" s="78"/>
      <c r="L12" s="78"/>
    </row>
    <row r="13" spans="1:12" ht="24.75" customHeight="1" thickBot="1" x14ac:dyDescent="0.35">
      <c r="H13" s="79"/>
      <c r="I13" s="79"/>
      <c r="J13" s="79"/>
      <c r="K13" s="114" t="s">
        <v>26</v>
      </c>
      <c r="L13" s="79"/>
    </row>
    <row r="14" spans="1:12" ht="96" customHeight="1" thickBot="1" x14ac:dyDescent="0.35">
      <c r="A14" s="267" t="s">
        <v>92</v>
      </c>
      <c r="B14" s="346" t="s">
        <v>96</v>
      </c>
      <c r="C14" s="347"/>
      <c r="D14" s="347"/>
      <c r="E14" s="347"/>
      <c r="F14" s="347"/>
      <c r="G14" s="347"/>
      <c r="H14" s="347"/>
      <c r="I14" s="348"/>
      <c r="J14" s="63" t="s">
        <v>98</v>
      </c>
      <c r="K14" s="141"/>
      <c r="L14" s="115">
        <f>K14*0.2</f>
        <v>0</v>
      </c>
    </row>
    <row r="15" spans="1:12" ht="111.75" customHeight="1" x14ac:dyDescent="0.3">
      <c r="A15" s="350" t="s">
        <v>93</v>
      </c>
      <c r="B15" s="349" t="s">
        <v>102</v>
      </c>
      <c r="C15" s="347"/>
      <c r="D15" s="347"/>
      <c r="E15" s="347"/>
      <c r="F15" s="347"/>
      <c r="G15" s="347"/>
      <c r="H15" s="347"/>
      <c r="I15" s="348"/>
      <c r="J15" s="266" t="s">
        <v>106</v>
      </c>
      <c r="K15" s="142"/>
      <c r="L15" s="115">
        <f>K15*0.2</f>
        <v>0</v>
      </c>
    </row>
    <row r="16" spans="1:12" ht="137.25" customHeight="1" thickBot="1" x14ac:dyDescent="0.35">
      <c r="A16" s="351"/>
      <c r="B16" s="342" t="s">
        <v>65</v>
      </c>
      <c r="C16" s="343"/>
      <c r="D16" s="343"/>
      <c r="E16" s="343"/>
      <c r="F16" s="343"/>
      <c r="G16" s="343"/>
      <c r="H16" s="343"/>
      <c r="I16" s="343"/>
      <c r="J16" s="62" t="s">
        <v>108</v>
      </c>
      <c r="K16" s="142"/>
      <c r="L16" s="116">
        <f>K16*0.1</f>
        <v>0</v>
      </c>
    </row>
    <row r="17" spans="1:12" ht="72" customHeight="1" x14ac:dyDescent="0.3">
      <c r="A17" s="352" t="s">
        <v>94</v>
      </c>
      <c r="B17" s="344" t="s">
        <v>111</v>
      </c>
      <c r="C17" s="345"/>
      <c r="D17" s="345"/>
      <c r="E17" s="345"/>
      <c r="F17" s="345"/>
      <c r="G17" s="345"/>
      <c r="H17" s="345"/>
      <c r="I17" s="345"/>
      <c r="J17" s="215" t="s">
        <v>109</v>
      </c>
      <c r="K17" s="143"/>
      <c r="L17" s="262">
        <f>K17*0.25</f>
        <v>0</v>
      </c>
    </row>
    <row r="18" spans="1:12" ht="86.25" customHeight="1" x14ac:dyDescent="0.3">
      <c r="A18" s="353"/>
      <c r="B18" s="340" t="s">
        <v>112</v>
      </c>
      <c r="C18" s="341"/>
      <c r="D18" s="341"/>
      <c r="E18" s="341"/>
      <c r="F18" s="341"/>
      <c r="G18" s="341"/>
      <c r="H18" s="341"/>
      <c r="I18" s="341"/>
      <c r="J18" s="216" t="s">
        <v>110</v>
      </c>
      <c r="K18" s="144"/>
      <c r="L18" s="117">
        <f>K18*0.25</f>
        <v>0</v>
      </c>
    </row>
    <row r="19" spans="1:12" ht="13.5" customHeight="1" x14ac:dyDescent="0.3">
      <c r="A19" s="47"/>
      <c r="B19" s="47"/>
      <c r="C19" s="47"/>
      <c r="D19" s="47"/>
      <c r="E19" s="47"/>
      <c r="F19" s="47"/>
      <c r="G19" s="47"/>
      <c r="H19" s="47"/>
      <c r="I19" s="47"/>
      <c r="J19" s="47"/>
      <c r="K19" s="47"/>
      <c r="L19" s="118">
        <f>SUM(L14:L18)</f>
        <v>0</v>
      </c>
    </row>
    <row r="20" spans="1:12" ht="18" customHeight="1" x14ac:dyDescent="0.3">
      <c r="A20" s="47"/>
      <c r="B20" s="47"/>
      <c r="C20" s="47"/>
      <c r="D20" s="47"/>
      <c r="E20" s="47"/>
      <c r="F20" s="47"/>
      <c r="G20" s="47"/>
      <c r="H20" s="47"/>
      <c r="I20" s="47"/>
      <c r="J20" s="47"/>
      <c r="K20" s="47"/>
      <c r="L20" s="47"/>
    </row>
    <row r="21" spans="1:12" ht="7.5" customHeight="1" x14ac:dyDescent="0.3">
      <c r="A21" s="47"/>
      <c r="B21" s="94" t="s">
        <v>40</v>
      </c>
      <c r="C21" s="95"/>
      <c r="D21" s="108"/>
      <c r="E21" s="108"/>
      <c r="F21" s="108"/>
      <c r="G21" s="108"/>
      <c r="H21" s="108"/>
      <c r="I21" s="108"/>
      <c r="J21" s="108"/>
      <c r="K21" s="108"/>
      <c r="L21" s="119"/>
    </row>
    <row r="22" spans="1:12" ht="24" customHeight="1" thickBot="1" x14ac:dyDescent="0.35"/>
    <row r="23" spans="1:12" ht="18.75" customHeight="1" thickBot="1" x14ac:dyDescent="0.35">
      <c r="I23" s="53" t="s">
        <v>25</v>
      </c>
      <c r="J23" s="54"/>
      <c r="K23" s="54"/>
      <c r="L23" s="111">
        <f>SUM(L14:L18)-L21</f>
        <v>0</v>
      </c>
    </row>
    <row r="24" spans="1:12" ht="37.5" customHeight="1" x14ac:dyDescent="0.3"/>
    <row r="25" spans="1:12" ht="18" customHeight="1" x14ac:dyDescent="0.3"/>
    <row r="26" spans="1:12" ht="12.75" customHeight="1" x14ac:dyDescent="0.3">
      <c r="A26" s="55" t="s">
        <v>14</v>
      </c>
      <c r="B26" s="162"/>
      <c r="C26" s="66"/>
      <c r="D26" s="56"/>
      <c r="E26" s="56"/>
      <c r="F26" s="163"/>
      <c r="H26" s="51" t="s">
        <v>10</v>
      </c>
      <c r="I26" s="51"/>
      <c r="J26" s="65"/>
      <c r="K26" s="135"/>
      <c r="L26" s="65"/>
    </row>
    <row r="27" spans="1:12" ht="18" customHeight="1" x14ac:dyDescent="0.3"/>
    <row r="28" spans="1:12" ht="18" customHeight="1" x14ac:dyDescent="0.3"/>
    <row r="29" spans="1:12" x14ac:dyDescent="0.3">
      <c r="B29" s="64"/>
      <c r="C29" s="64"/>
      <c r="D29" s="64"/>
      <c r="E29" s="64"/>
      <c r="F29" s="120"/>
      <c r="H29" s="121"/>
      <c r="I29" s="121"/>
      <c r="J29" s="122"/>
      <c r="K29" s="123"/>
      <c r="L29" s="124"/>
    </row>
    <row r="30" spans="1:12" x14ac:dyDescent="0.3">
      <c r="B30" s="64"/>
      <c r="C30" s="64"/>
      <c r="D30" s="64"/>
      <c r="E30" s="64"/>
      <c r="F30" s="120"/>
      <c r="H30" s="121"/>
      <c r="I30" s="121"/>
      <c r="J30" s="122"/>
      <c r="K30" s="123"/>
      <c r="L30" s="124"/>
    </row>
  </sheetData>
  <mergeCells count="15">
    <mergeCell ref="I7:K7"/>
    <mergeCell ref="A2:I2"/>
    <mergeCell ref="J3:K3"/>
    <mergeCell ref="C4:F4"/>
    <mergeCell ref="C5:F5"/>
    <mergeCell ref="I5:K5"/>
    <mergeCell ref="A17:A18"/>
    <mergeCell ref="B17:I17"/>
    <mergeCell ref="B18:I18"/>
    <mergeCell ref="I8:K8"/>
    <mergeCell ref="J10:K10"/>
    <mergeCell ref="B14:I14"/>
    <mergeCell ref="A15:A16"/>
    <mergeCell ref="B15:I15"/>
    <mergeCell ref="B16:I16"/>
  </mergeCells>
  <pageMargins left="0.7" right="0.7" top="0.75" bottom="0.75" header="0.3" footer="0.3"/>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AFBD-8F61-447E-AF84-276A757A2B6D}">
  <sheetPr>
    <pageSetUpPr fitToPage="1"/>
  </sheetPr>
  <dimension ref="A1:L30"/>
  <sheetViews>
    <sheetView topLeftCell="A4" zoomScale="107" zoomScaleNormal="107" workbookViewId="0">
      <selection activeCell="B14" sqref="B14:I14"/>
    </sheetView>
  </sheetViews>
  <sheetFormatPr defaultColWidth="9.1796875" defaultRowHeight="13.5" x14ac:dyDescent="0.3"/>
  <cols>
    <col min="1" max="1" width="5.81640625" style="48" customWidth="1"/>
    <col min="2" max="3" width="9.1796875" style="48"/>
    <col min="4" max="4" width="2.81640625" style="48" customWidth="1"/>
    <col min="5" max="6" width="7.1796875" style="48" customWidth="1"/>
    <col min="7" max="7" width="12" style="48" customWidth="1"/>
    <col min="8" max="8" width="7" style="48" customWidth="1"/>
    <col min="9" max="9" width="17.81640625" style="48" customWidth="1"/>
    <col min="10" max="11" width="7.1796875" style="48" customWidth="1"/>
    <col min="12" max="12" width="10.54296875" style="48" customWidth="1"/>
    <col min="13" max="242" width="9.1796875" style="48"/>
    <col min="243" max="243" width="5.81640625" style="48" customWidth="1"/>
    <col min="244" max="245" width="9.1796875" style="48"/>
    <col min="246" max="246" width="2.81640625" style="48" customWidth="1"/>
    <col min="247" max="249" width="7.1796875" style="48" customWidth="1"/>
    <col min="250" max="250" width="7" style="48" customWidth="1"/>
    <col min="251" max="253" width="7.1796875" style="48" customWidth="1"/>
    <col min="254" max="254" width="10.54296875" style="48" customWidth="1"/>
    <col min="255" max="255" width="7.1796875" style="48" customWidth="1"/>
    <col min="256" max="498" width="9.1796875" style="48"/>
    <col min="499" max="499" width="5.81640625" style="48" customWidth="1"/>
    <col min="500" max="501" width="9.1796875" style="48"/>
    <col min="502" max="502" width="2.81640625" style="48" customWidth="1"/>
    <col min="503" max="505" width="7.1796875" style="48" customWidth="1"/>
    <col min="506" max="506" width="7" style="48" customWidth="1"/>
    <col min="507" max="509" width="7.1796875" style="48" customWidth="1"/>
    <col min="510" max="510" width="10.54296875" style="48" customWidth="1"/>
    <col min="511" max="511" width="7.1796875" style="48" customWidth="1"/>
    <col min="512" max="754" width="9.1796875" style="48"/>
    <col min="755" max="755" width="5.81640625" style="48" customWidth="1"/>
    <col min="756" max="757" width="9.1796875" style="48"/>
    <col min="758" max="758" width="2.81640625" style="48" customWidth="1"/>
    <col min="759" max="761" width="7.1796875" style="48" customWidth="1"/>
    <col min="762" max="762" width="7" style="48" customWidth="1"/>
    <col min="763" max="765" width="7.1796875" style="48" customWidth="1"/>
    <col min="766" max="766" width="10.54296875" style="48" customWidth="1"/>
    <col min="767" max="767" width="7.1796875" style="48" customWidth="1"/>
    <col min="768" max="1010" width="9.1796875" style="48"/>
    <col min="1011" max="1011" width="5.81640625" style="48" customWidth="1"/>
    <col min="1012" max="1013" width="9.1796875" style="48"/>
    <col min="1014" max="1014" width="2.81640625" style="48" customWidth="1"/>
    <col min="1015" max="1017" width="7.1796875" style="48" customWidth="1"/>
    <col min="1018" max="1018" width="7" style="48" customWidth="1"/>
    <col min="1019" max="1021" width="7.1796875" style="48" customWidth="1"/>
    <col min="1022" max="1022" width="10.54296875" style="48" customWidth="1"/>
    <col min="1023" max="1023" width="7.1796875" style="48" customWidth="1"/>
    <col min="1024" max="1266" width="9.1796875" style="48"/>
    <col min="1267" max="1267" width="5.81640625" style="48" customWidth="1"/>
    <col min="1268" max="1269" width="9.1796875" style="48"/>
    <col min="1270" max="1270" width="2.81640625" style="48" customWidth="1"/>
    <col min="1271" max="1273" width="7.1796875" style="48" customWidth="1"/>
    <col min="1274" max="1274" width="7" style="48" customWidth="1"/>
    <col min="1275" max="1277" width="7.1796875" style="48" customWidth="1"/>
    <col min="1278" max="1278" width="10.54296875" style="48" customWidth="1"/>
    <col min="1279" max="1279" width="7.1796875" style="48" customWidth="1"/>
    <col min="1280" max="1522" width="9.1796875" style="48"/>
    <col min="1523" max="1523" width="5.81640625" style="48" customWidth="1"/>
    <col min="1524" max="1525" width="9.1796875" style="48"/>
    <col min="1526" max="1526" width="2.81640625" style="48" customWidth="1"/>
    <col min="1527" max="1529" width="7.1796875" style="48" customWidth="1"/>
    <col min="1530" max="1530" width="7" style="48" customWidth="1"/>
    <col min="1531" max="1533" width="7.1796875" style="48" customWidth="1"/>
    <col min="1534" max="1534" width="10.54296875" style="48" customWidth="1"/>
    <col min="1535" max="1535" width="7.1796875" style="48" customWidth="1"/>
    <col min="1536" max="1778" width="9.1796875" style="48"/>
    <col min="1779" max="1779" width="5.81640625" style="48" customWidth="1"/>
    <col min="1780" max="1781" width="9.1796875" style="48"/>
    <col min="1782" max="1782" width="2.81640625" style="48" customWidth="1"/>
    <col min="1783" max="1785" width="7.1796875" style="48" customWidth="1"/>
    <col min="1786" max="1786" width="7" style="48" customWidth="1"/>
    <col min="1787" max="1789" width="7.1796875" style="48" customWidth="1"/>
    <col min="1790" max="1790" width="10.54296875" style="48" customWidth="1"/>
    <col min="1791" max="1791" width="7.1796875" style="48" customWidth="1"/>
    <col min="1792" max="2034" width="9.1796875" style="48"/>
    <col min="2035" max="2035" width="5.81640625" style="48" customWidth="1"/>
    <col min="2036" max="2037" width="9.1796875" style="48"/>
    <col min="2038" max="2038" width="2.81640625" style="48" customWidth="1"/>
    <col min="2039" max="2041" width="7.1796875" style="48" customWidth="1"/>
    <col min="2042" max="2042" width="7" style="48" customWidth="1"/>
    <col min="2043" max="2045" width="7.1796875" style="48" customWidth="1"/>
    <col min="2046" max="2046" width="10.54296875" style="48" customWidth="1"/>
    <col min="2047" max="2047" width="7.1796875" style="48" customWidth="1"/>
    <col min="2048" max="2290" width="9.1796875" style="48"/>
    <col min="2291" max="2291" width="5.81640625" style="48" customWidth="1"/>
    <col min="2292" max="2293" width="9.1796875" style="48"/>
    <col min="2294" max="2294" width="2.81640625" style="48" customWidth="1"/>
    <col min="2295" max="2297" width="7.1796875" style="48" customWidth="1"/>
    <col min="2298" max="2298" width="7" style="48" customWidth="1"/>
    <col min="2299" max="2301" width="7.1796875" style="48" customWidth="1"/>
    <col min="2302" max="2302" width="10.54296875" style="48" customWidth="1"/>
    <col min="2303" max="2303" width="7.1796875" style="48" customWidth="1"/>
    <col min="2304" max="2546" width="9.1796875" style="48"/>
    <col min="2547" max="2547" width="5.81640625" style="48" customWidth="1"/>
    <col min="2548" max="2549" width="9.1796875" style="48"/>
    <col min="2550" max="2550" width="2.81640625" style="48" customWidth="1"/>
    <col min="2551" max="2553" width="7.1796875" style="48" customWidth="1"/>
    <col min="2554" max="2554" width="7" style="48" customWidth="1"/>
    <col min="2555" max="2557" width="7.1796875" style="48" customWidth="1"/>
    <col min="2558" max="2558" width="10.54296875" style="48" customWidth="1"/>
    <col min="2559" max="2559" width="7.1796875" style="48" customWidth="1"/>
    <col min="2560" max="2802" width="9.1796875" style="48"/>
    <col min="2803" max="2803" width="5.81640625" style="48" customWidth="1"/>
    <col min="2804" max="2805" width="9.1796875" style="48"/>
    <col min="2806" max="2806" width="2.81640625" style="48" customWidth="1"/>
    <col min="2807" max="2809" width="7.1796875" style="48" customWidth="1"/>
    <col min="2810" max="2810" width="7" style="48" customWidth="1"/>
    <col min="2811" max="2813" width="7.1796875" style="48" customWidth="1"/>
    <col min="2814" max="2814" width="10.54296875" style="48" customWidth="1"/>
    <col min="2815" max="2815" width="7.1796875" style="48" customWidth="1"/>
    <col min="2816" max="3058" width="9.1796875" style="48"/>
    <col min="3059" max="3059" width="5.81640625" style="48" customWidth="1"/>
    <col min="3060" max="3061" width="9.1796875" style="48"/>
    <col min="3062" max="3062" width="2.81640625" style="48" customWidth="1"/>
    <col min="3063" max="3065" width="7.1796875" style="48" customWidth="1"/>
    <col min="3066" max="3066" width="7" style="48" customWidth="1"/>
    <col min="3067" max="3069" width="7.1796875" style="48" customWidth="1"/>
    <col min="3070" max="3070" width="10.54296875" style="48" customWidth="1"/>
    <col min="3071" max="3071" width="7.1796875" style="48" customWidth="1"/>
    <col min="3072" max="3314" width="9.1796875" style="48"/>
    <col min="3315" max="3315" width="5.81640625" style="48" customWidth="1"/>
    <col min="3316" max="3317" width="9.1796875" style="48"/>
    <col min="3318" max="3318" width="2.81640625" style="48" customWidth="1"/>
    <col min="3319" max="3321" width="7.1796875" style="48" customWidth="1"/>
    <col min="3322" max="3322" width="7" style="48" customWidth="1"/>
    <col min="3323" max="3325" width="7.1796875" style="48" customWidth="1"/>
    <col min="3326" max="3326" width="10.54296875" style="48" customWidth="1"/>
    <col min="3327" max="3327" width="7.1796875" style="48" customWidth="1"/>
    <col min="3328" max="3570" width="9.1796875" style="48"/>
    <col min="3571" max="3571" width="5.81640625" style="48" customWidth="1"/>
    <col min="3572" max="3573" width="9.1796875" style="48"/>
    <col min="3574" max="3574" width="2.81640625" style="48" customWidth="1"/>
    <col min="3575" max="3577" width="7.1796875" style="48" customWidth="1"/>
    <col min="3578" max="3578" width="7" style="48" customWidth="1"/>
    <col min="3579" max="3581" width="7.1796875" style="48" customWidth="1"/>
    <col min="3582" max="3582" width="10.54296875" style="48" customWidth="1"/>
    <col min="3583" max="3583" width="7.1796875" style="48" customWidth="1"/>
    <col min="3584" max="3826" width="9.1796875" style="48"/>
    <col min="3827" max="3827" width="5.81640625" style="48" customWidth="1"/>
    <col min="3828" max="3829" width="9.1796875" style="48"/>
    <col min="3830" max="3830" width="2.81640625" style="48" customWidth="1"/>
    <col min="3831" max="3833" width="7.1796875" style="48" customWidth="1"/>
    <col min="3834" max="3834" width="7" style="48" customWidth="1"/>
    <col min="3835" max="3837" width="7.1796875" style="48" customWidth="1"/>
    <col min="3838" max="3838" width="10.54296875" style="48" customWidth="1"/>
    <col min="3839" max="3839" width="7.1796875" style="48" customWidth="1"/>
    <col min="3840" max="4082" width="9.1796875" style="48"/>
    <col min="4083" max="4083" width="5.81640625" style="48" customWidth="1"/>
    <col min="4084" max="4085" width="9.1796875" style="48"/>
    <col min="4086" max="4086" width="2.81640625" style="48" customWidth="1"/>
    <col min="4087" max="4089" width="7.1796875" style="48" customWidth="1"/>
    <col min="4090" max="4090" width="7" style="48" customWidth="1"/>
    <col min="4091" max="4093" width="7.1796875" style="48" customWidth="1"/>
    <col min="4094" max="4094" width="10.54296875" style="48" customWidth="1"/>
    <col min="4095" max="4095" width="7.1796875" style="48" customWidth="1"/>
    <col min="4096" max="4338" width="9.1796875" style="48"/>
    <col min="4339" max="4339" width="5.81640625" style="48" customWidth="1"/>
    <col min="4340" max="4341" width="9.1796875" style="48"/>
    <col min="4342" max="4342" width="2.81640625" style="48" customWidth="1"/>
    <col min="4343" max="4345" width="7.1796875" style="48" customWidth="1"/>
    <col min="4346" max="4346" width="7" style="48" customWidth="1"/>
    <col min="4347" max="4349" width="7.1796875" style="48" customWidth="1"/>
    <col min="4350" max="4350" width="10.54296875" style="48" customWidth="1"/>
    <col min="4351" max="4351" width="7.1796875" style="48" customWidth="1"/>
    <col min="4352" max="4594" width="9.1796875" style="48"/>
    <col min="4595" max="4595" width="5.81640625" style="48" customWidth="1"/>
    <col min="4596" max="4597" width="9.1796875" style="48"/>
    <col min="4598" max="4598" width="2.81640625" style="48" customWidth="1"/>
    <col min="4599" max="4601" width="7.1796875" style="48" customWidth="1"/>
    <col min="4602" max="4602" width="7" style="48" customWidth="1"/>
    <col min="4603" max="4605" width="7.1796875" style="48" customWidth="1"/>
    <col min="4606" max="4606" width="10.54296875" style="48" customWidth="1"/>
    <col min="4607" max="4607" width="7.1796875" style="48" customWidth="1"/>
    <col min="4608" max="4850" width="9.1796875" style="48"/>
    <col min="4851" max="4851" width="5.81640625" style="48" customWidth="1"/>
    <col min="4852" max="4853" width="9.1796875" style="48"/>
    <col min="4854" max="4854" width="2.81640625" style="48" customWidth="1"/>
    <col min="4855" max="4857" width="7.1796875" style="48" customWidth="1"/>
    <col min="4858" max="4858" width="7" style="48" customWidth="1"/>
    <col min="4859" max="4861" width="7.1796875" style="48" customWidth="1"/>
    <col min="4862" max="4862" width="10.54296875" style="48" customWidth="1"/>
    <col min="4863" max="4863" width="7.1796875" style="48" customWidth="1"/>
    <col min="4864" max="5106" width="9.1796875" style="48"/>
    <col min="5107" max="5107" width="5.81640625" style="48" customWidth="1"/>
    <col min="5108" max="5109" width="9.1796875" style="48"/>
    <col min="5110" max="5110" width="2.81640625" style="48" customWidth="1"/>
    <col min="5111" max="5113" width="7.1796875" style="48" customWidth="1"/>
    <col min="5114" max="5114" width="7" style="48" customWidth="1"/>
    <col min="5115" max="5117" width="7.1796875" style="48" customWidth="1"/>
    <col min="5118" max="5118" width="10.54296875" style="48" customWidth="1"/>
    <col min="5119" max="5119" width="7.1796875" style="48" customWidth="1"/>
    <col min="5120" max="5362" width="9.1796875" style="48"/>
    <col min="5363" max="5363" width="5.81640625" style="48" customWidth="1"/>
    <col min="5364" max="5365" width="9.1796875" style="48"/>
    <col min="5366" max="5366" width="2.81640625" style="48" customWidth="1"/>
    <col min="5367" max="5369" width="7.1796875" style="48" customWidth="1"/>
    <col min="5370" max="5370" width="7" style="48" customWidth="1"/>
    <col min="5371" max="5373" width="7.1796875" style="48" customWidth="1"/>
    <col min="5374" max="5374" width="10.54296875" style="48" customWidth="1"/>
    <col min="5375" max="5375" width="7.1796875" style="48" customWidth="1"/>
    <col min="5376" max="5618" width="9.1796875" style="48"/>
    <col min="5619" max="5619" width="5.81640625" style="48" customWidth="1"/>
    <col min="5620" max="5621" width="9.1796875" style="48"/>
    <col min="5622" max="5622" width="2.81640625" style="48" customWidth="1"/>
    <col min="5623" max="5625" width="7.1796875" style="48" customWidth="1"/>
    <col min="5626" max="5626" width="7" style="48" customWidth="1"/>
    <col min="5627" max="5629" width="7.1796875" style="48" customWidth="1"/>
    <col min="5630" max="5630" width="10.54296875" style="48" customWidth="1"/>
    <col min="5631" max="5631" width="7.1796875" style="48" customWidth="1"/>
    <col min="5632" max="5874" width="9.1796875" style="48"/>
    <col min="5875" max="5875" width="5.81640625" style="48" customWidth="1"/>
    <col min="5876" max="5877" width="9.1796875" style="48"/>
    <col min="5878" max="5878" width="2.81640625" style="48" customWidth="1"/>
    <col min="5879" max="5881" width="7.1796875" style="48" customWidth="1"/>
    <col min="5882" max="5882" width="7" style="48" customWidth="1"/>
    <col min="5883" max="5885" width="7.1796875" style="48" customWidth="1"/>
    <col min="5886" max="5886" width="10.54296875" style="48" customWidth="1"/>
    <col min="5887" max="5887" width="7.1796875" style="48" customWidth="1"/>
    <col min="5888" max="6130" width="9.1796875" style="48"/>
    <col min="6131" max="6131" width="5.81640625" style="48" customWidth="1"/>
    <col min="6132" max="6133" width="9.1796875" style="48"/>
    <col min="6134" max="6134" width="2.81640625" style="48" customWidth="1"/>
    <col min="6135" max="6137" width="7.1796875" style="48" customWidth="1"/>
    <col min="6138" max="6138" width="7" style="48" customWidth="1"/>
    <col min="6139" max="6141" width="7.1796875" style="48" customWidth="1"/>
    <col min="6142" max="6142" width="10.54296875" style="48" customWidth="1"/>
    <col min="6143" max="6143" width="7.1796875" style="48" customWidth="1"/>
    <col min="6144" max="6386" width="9.1796875" style="48"/>
    <col min="6387" max="6387" width="5.81640625" style="48" customWidth="1"/>
    <col min="6388" max="6389" width="9.1796875" style="48"/>
    <col min="6390" max="6390" width="2.81640625" style="48" customWidth="1"/>
    <col min="6391" max="6393" width="7.1796875" style="48" customWidth="1"/>
    <col min="6394" max="6394" width="7" style="48" customWidth="1"/>
    <col min="6395" max="6397" width="7.1796875" style="48" customWidth="1"/>
    <col min="6398" max="6398" width="10.54296875" style="48" customWidth="1"/>
    <col min="6399" max="6399" width="7.1796875" style="48" customWidth="1"/>
    <col min="6400" max="6642" width="9.1796875" style="48"/>
    <col min="6643" max="6643" width="5.81640625" style="48" customWidth="1"/>
    <col min="6644" max="6645" width="9.1796875" style="48"/>
    <col min="6646" max="6646" width="2.81640625" style="48" customWidth="1"/>
    <col min="6647" max="6649" width="7.1796875" style="48" customWidth="1"/>
    <col min="6650" max="6650" width="7" style="48" customWidth="1"/>
    <col min="6651" max="6653" width="7.1796875" style="48" customWidth="1"/>
    <col min="6654" max="6654" width="10.54296875" style="48" customWidth="1"/>
    <col min="6655" max="6655" width="7.1796875" style="48" customWidth="1"/>
    <col min="6656" max="6898" width="9.1796875" style="48"/>
    <col min="6899" max="6899" width="5.81640625" style="48" customWidth="1"/>
    <col min="6900" max="6901" width="9.1796875" style="48"/>
    <col min="6902" max="6902" width="2.81640625" style="48" customWidth="1"/>
    <col min="6903" max="6905" width="7.1796875" style="48" customWidth="1"/>
    <col min="6906" max="6906" width="7" style="48" customWidth="1"/>
    <col min="6907" max="6909" width="7.1796875" style="48" customWidth="1"/>
    <col min="6910" max="6910" width="10.54296875" style="48" customWidth="1"/>
    <col min="6911" max="6911" width="7.1796875" style="48" customWidth="1"/>
    <col min="6912" max="7154" width="9.1796875" style="48"/>
    <col min="7155" max="7155" width="5.81640625" style="48" customWidth="1"/>
    <col min="7156" max="7157" width="9.1796875" style="48"/>
    <col min="7158" max="7158" width="2.81640625" style="48" customWidth="1"/>
    <col min="7159" max="7161" width="7.1796875" style="48" customWidth="1"/>
    <col min="7162" max="7162" width="7" style="48" customWidth="1"/>
    <col min="7163" max="7165" width="7.1796875" style="48" customWidth="1"/>
    <col min="7166" max="7166" width="10.54296875" style="48" customWidth="1"/>
    <col min="7167" max="7167" width="7.1796875" style="48" customWidth="1"/>
    <col min="7168" max="7410" width="9.1796875" style="48"/>
    <col min="7411" max="7411" width="5.81640625" style="48" customWidth="1"/>
    <col min="7412" max="7413" width="9.1796875" style="48"/>
    <col min="7414" max="7414" width="2.81640625" style="48" customWidth="1"/>
    <col min="7415" max="7417" width="7.1796875" style="48" customWidth="1"/>
    <col min="7418" max="7418" width="7" style="48" customWidth="1"/>
    <col min="7419" max="7421" width="7.1796875" style="48" customWidth="1"/>
    <col min="7422" max="7422" width="10.54296875" style="48" customWidth="1"/>
    <col min="7423" max="7423" width="7.1796875" style="48" customWidth="1"/>
    <col min="7424" max="7666" width="9.1796875" style="48"/>
    <col min="7667" max="7667" width="5.81640625" style="48" customWidth="1"/>
    <col min="7668" max="7669" width="9.1796875" style="48"/>
    <col min="7670" max="7670" width="2.81640625" style="48" customWidth="1"/>
    <col min="7671" max="7673" width="7.1796875" style="48" customWidth="1"/>
    <col min="7674" max="7674" width="7" style="48" customWidth="1"/>
    <col min="7675" max="7677" width="7.1796875" style="48" customWidth="1"/>
    <col min="7678" max="7678" width="10.54296875" style="48" customWidth="1"/>
    <col min="7679" max="7679" width="7.1796875" style="48" customWidth="1"/>
    <col min="7680" max="7922" width="9.1796875" style="48"/>
    <col min="7923" max="7923" width="5.81640625" style="48" customWidth="1"/>
    <col min="7924" max="7925" width="9.1796875" style="48"/>
    <col min="7926" max="7926" width="2.81640625" style="48" customWidth="1"/>
    <col min="7927" max="7929" width="7.1796875" style="48" customWidth="1"/>
    <col min="7930" max="7930" width="7" style="48" customWidth="1"/>
    <col min="7931" max="7933" width="7.1796875" style="48" customWidth="1"/>
    <col min="7934" max="7934" width="10.54296875" style="48" customWidth="1"/>
    <col min="7935" max="7935" width="7.1796875" style="48" customWidth="1"/>
    <col min="7936" max="8178" width="9.1796875" style="48"/>
    <col min="8179" max="8179" width="5.81640625" style="48" customWidth="1"/>
    <col min="8180" max="8181" width="9.1796875" style="48"/>
    <col min="8182" max="8182" width="2.81640625" style="48" customWidth="1"/>
    <col min="8183" max="8185" width="7.1796875" style="48" customWidth="1"/>
    <col min="8186" max="8186" width="7" style="48" customWidth="1"/>
    <col min="8187" max="8189" width="7.1796875" style="48" customWidth="1"/>
    <col min="8190" max="8190" width="10.54296875" style="48" customWidth="1"/>
    <col min="8191" max="8191" width="7.1796875" style="48" customWidth="1"/>
    <col min="8192" max="8434" width="9.1796875" style="48"/>
    <col min="8435" max="8435" width="5.81640625" style="48" customWidth="1"/>
    <col min="8436" max="8437" width="9.1796875" style="48"/>
    <col min="8438" max="8438" width="2.81640625" style="48" customWidth="1"/>
    <col min="8439" max="8441" width="7.1796875" style="48" customWidth="1"/>
    <col min="8442" max="8442" width="7" style="48" customWidth="1"/>
    <col min="8443" max="8445" width="7.1796875" style="48" customWidth="1"/>
    <col min="8446" max="8446" width="10.54296875" style="48" customWidth="1"/>
    <col min="8447" max="8447" width="7.1796875" style="48" customWidth="1"/>
    <col min="8448" max="8690" width="9.1796875" style="48"/>
    <col min="8691" max="8691" width="5.81640625" style="48" customWidth="1"/>
    <col min="8692" max="8693" width="9.1796875" style="48"/>
    <col min="8694" max="8694" width="2.81640625" style="48" customWidth="1"/>
    <col min="8695" max="8697" width="7.1796875" style="48" customWidth="1"/>
    <col min="8698" max="8698" width="7" style="48" customWidth="1"/>
    <col min="8699" max="8701" width="7.1796875" style="48" customWidth="1"/>
    <col min="8702" max="8702" width="10.54296875" style="48" customWidth="1"/>
    <col min="8703" max="8703" width="7.1796875" style="48" customWidth="1"/>
    <col min="8704" max="8946" width="9.1796875" style="48"/>
    <col min="8947" max="8947" width="5.81640625" style="48" customWidth="1"/>
    <col min="8948" max="8949" width="9.1796875" style="48"/>
    <col min="8950" max="8950" width="2.81640625" style="48" customWidth="1"/>
    <col min="8951" max="8953" width="7.1796875" style="48" customWidth="1"/>
    <col min="8954" max="8954" width="7" style="48" customWidth="1"/>
    <col min="8955" max="8957" width="7.1796875" style="48" customWidth="1"/>
    <col min="8958" max="8958" width="10.54296875" style="48" customWidth="1"/>
    <col min="8959" max="8959" width="7.1796875" style="48" customWidth="1"/>
    <col min="8960" max="9202" width="9.1796875" style="48"/>
    <col min="9203" max="9203" width="5.81640625" style="48" customWidth="1"/>
    <col min="9204" max="9205" width="9.1796875" style="48"/>
    <col min="9206" max="9206" width="2.81640625" style="48" customWidth="1"/>
    <col min="9207" max="9209" width="7.1796875" style="48" customWidth="1"/>
    <col min="9210" max="9210" width="7" style="48" customWidth="1"/>
    <col min="9211" max="9213" width="7.1796875" style="48" customWidth="1"/>
    <col min="9214" max="9214" width="10.54296875" style="48" customWidth="1"/>
    <col min="9215" max="9215" width="7.1796875" style="48" customWidth="1"/>
    <col min="9216" max="9458" width="9.1796875" style="48"/>
    <col min="9459" max="9459" width="5.81640625" style="48" customWidth="1"/>
    <col min="9460" max="9461" width="9.1796875" style="48"/>
    <col min="9462" max="9462" width="2.81640625" style="48" customWidth="1"/>
    <col min="9463" max="9465" width="7.1796875" style="48" customWidth="1"/>
    <col min="9466" max="9466" width="7" style="48" customWidth="1"/>
    <col min="9467" max="9469" width="7.1796875" style="48" customWidth="1"/>
    <col min="9470" max="9470" width="10.54296875" style="48" customWidth="1"/>
    <col min="9471" max="9471" width="7.1796875" style="48" customWidth="1"/>
    <col min="9472" max="9714" width="9.1796875" style="48"/>
    <col min="9715" max="9715" width="5.81640625" style="48" customWidth="1"/>
    <col min="9716" max="9717" width="9.1796875" style="48"/>
    <col min="9718" max="9718" width="2.81640625" style="48" customWidth="1"/>
    <col min="9719" max="9721" width="7.1796875" style="48" customWidth="1"/>
    <col min="9722" max="9722" width="7" style="48" customWidth="1"/>
    <col min="9723" max="9725" width="7.1796875" style="48" customWidth="1"/>
    <col min="9726" max="9726" width="10.54296875" style="48" customWidth="1"/>
    <col min="9727" max="9727" width="7.1796875" style="48" customWidth="1"/>
    <col min="9728" max="9970" width="9.1796875" style="48"/>
    <col min="9971" max="9971" width="5.81640625" style="48" customWidth="1"/>
    <col min="9972" max="9973" width="9.1796875" style="48"/>
    <col min="9974" max="9974" width="2.81640625" style="48" customWidth="1"/>
    <col min="9975" max="9977" width="7.1796875" style="48" customWidth="1"/>
    <col min="9978" max="9978" width="7" style="48" customWidth="1"/>
    <col min="9979" max="9981" width="7.1796875" style="48" customWidth="1"/>
    <col min="9982" max="9982" width="10.54296875" style="48" customWidth="1"/>
    <col min="9983" max="9983" width="7.1796875" style="48" customWidth="1"/>
    <col min="9984" max="10226" width="9.1796875" style="48"/>
    <col min="10227" max="10227" width="5.81640625" style="48" customWidth="1"/>
    <col min="10228" max="10229" width="9.1796875" style="48"/>
    <col min="10230" max="10230" width="2.81640625" style="48" customWidth="1"/>
    <col min="10231" max="10233" width="7.1796875" style="48" customWidth="1"/>
    <col min="10234" max="10234" width="7" style="48" customWidth="1"/>
    <col min="10235" max="10237" width="7.1796875" style="48" customWidth="1"/>
    <col min="10238" max="10238" width="10.54296875" style="48" customWidth="1"/>
    <col min="10239" max="10239" width="7.1796875" style="48" customWidth="1"/>
    <col min="10240" max="10482" width="9.1796875" style="48"/>
    <col min="10483" max="10483" width="5.81640625" style="48" customWidth="1"/>
    <col min="10484" max="10485" width="9.1796875" style="48"/>
    <col min="10486" max="10486" width="2.81640625" style="48" customWidth="1"/>
    <col min="10487" max="10489" width="7.1796875" style="48" customWidth="1"/>
    <col min="10490" max="10490" width="7" style="48" customWidth="1"/>
    <col min="10491" max="10493" width="7.1796875" style="48" customWidth="1"/>
    <col min="10494" max="10494" width="10.54296875" style="48" customWidth="1"/>
    <col min="10495" max="10495" width="7.1796875" style="48" customWidth="1"/>
    <col min="10496" max="10738" width="9.1796875" style="48"/>
    <col min="10739" max="10739" width="5.81640625" style="48" customWidth="1"/>
    <col min="10740" max="10741" width="9.1796875" style="48"/>
    <col min="10742" max="10742" width="2.81640625" style="48" customWidth="1"/>
    <col min="10743" max="10745" width="7.1796875" style="48" customWidth="1"/>
    <col min="10746" max="10746" width="7" style="48" customWidth="1"/>
    <col min="10747" max="10749" width="7.1796875" style="48" customWidth="1"/>
    <col min="10750" max="10750" width="10.54296875" style="48" customWidth="1"/>
    <col min="10751" max="10751" width="7.1796875" style="48" customWidth="1"/>
    <col min="10752" max="10994" width="9.1796875" style="48"/>
    <col min="10995" max="10995" width="5.81640625" style="48" customWidth="1"/>
    <col min="10996" max="10997" width="9.1796875" style="48"/>
    <col min="10998" max="10998" width="2.81640625" style="48" customWidth="1"/>
    <col min="10999" max="11001" width="7.1796875" style="48" customWidth="1"/>
    <col min="11002" max="11002" width="7" style="48" customWidth="1"/>
    <col min="11003" max="11005" width="7.1796875" style="48" customWidth="1"/>
    <col min="11006" max="11006" width="10.54296875" style="48" customWidth="1"/>
    <col min="11007" max="11007" width="7.1796875" style="48" customWidth="1"/>
    <col min="11008" max="11250" width="9.1796875" style="48"/>
    <col min="11251" max="11251" width="5.81640625" style="48" customWidth="1"/>
    <col min="11252" max="11253" width="9.1796875" style="48"/>
    <col min="11254" max="11254" width="2.81640625" style="48" customWidth="1"/>
    <col min="11255" max="11257" width="7.1796875" style="48" customWidth="1"/>
    <col min="11258" max="11258" width="7" style="48" customWidth="1"/>
    <col min="11259" max="11261" width="7.1796875" style="48" customWidth="1"/>
    <col min="11262" max="11262" width="10.54296875" style="48" customWidth="1"/>
    <col min="11263" max="11263" width="7.1796875" style="48" customWidth="1"/>
    <col min="11264" max="11506" width="9.1796875" style="48"/>
    <col min="11507" max="11507" width="5.81640625" style="48" customWidth="1"/>
    <col min="11508" max="11509" width="9.1796875" style="48"/>
    <col min="11510" max="11510" width="2.81640625" style="48" customWidth="1"/>
    <col min="11511" max="11513" width="7.1796875" style="48" customWidth="1"/>
    <col min="11514" max="11514" width="7" style="48" customWidth="1"/>
    <col min="11515" max="11517" width="7.1796875" style="48" customWidth="1"/>
    <col min="11518" max="11518" width="10.54296875" style="48" customWidth="1"/>
    <col min="11519" max="11519" width="7.1796875" style="48" customWidth="1"/>
    <col min="11520" max="11762" width="9.1796875" style="48"/>
    <col min="11763" max="11763" width="5.81640625" style="48" customWidth="1"/>
    <col min="11764" max="11765" width="9.1796875" style="48"/>
    <col min="11766" max="11766" width="2.81640625" style="48" customWidth="1"/>
    <col min="11767" max="11769" width="7.1796875" style="48" customWidth="1"/>
    <col min="11770" max="11770" width="7" style="48" customWidth="1"/>
    <col min="11771" max="11773" width="7.1796875" style="48" customWidth="1"/>
    <col min="11774" max="11774" width="10.54296875" style="48" customWidth="1"/>
    <col min="11775" max="11775" width="7.1796875" style="48" customWidth="1"/>
    <col min="11776" max="12018" width="9.1796875" style="48"/>
    <col min="12019" max="12019" width="5.81640625" style="48" customWidth="1"/>
    <col min="12020" max="12021" width="9.1796875" style="48"/>
    <col min="12022" max="12022" width="2.81640625" style="48" customWidth="1"/>
    <col min="12023" max="12025" width="7.1796875" style="48" customWidth="1"/>
    <col min="12026" max="12026" width="7" style="48" customWidth="1"/>
    <col min="12027" max="12029" width="7.1796875" style="48" customWidth="1"/>
    <col min="12030" max="12030" width="10.54296875" style="48" customWidth="1"/>
    <col min="12031" max="12031" width="7.1796875" style="48" customWidth="1"/>
    <col min="12032" max="12274" width="9.1796875" style="48"/>
    <col min="12275" max="12275" width="5.81640625" style="48" customWidth="1"/>
    <col min="12276" max="12277" width="9.1796875" style="48"/>
    <col min="12278" max="12278" width="2.81640625" style="48" customWidth="1"/>
    <col min="12279" max="12281" width="7.1796875" style="48" customWidth="1"/>
    <col min="12282" max="12282" width="7" style="48" customWidth="1"/>
    <col min="12283" max="12285" width="7.1796875" style="48" customWidth="1"/>
    <col min="12286" max="12286" width="10.54296875" style="48" customWidth="1"/>
    <col min="12287" max="12287" width="7.1796875" style="48" customWidth="1"/>
    <col min="12288" max="12530" width="9.1796875" style="48"/>
    <col min="12531" max="12531" width="5.81640625" style="48" customWidth="1"/>
    <col min="12532" max="12533" width="9.1796875" style="48"/>
    <col min="12534" max="12534" width="2.81640625" style="48" customWidth="1"/>
    <col min="12535" max="12537" width="7.1796875" style="48" customWidth="1"/>
    <col min="12538" max="12538" width="7" style="48" customWidth="1"/>
    <col min="12539" max="12541" width="7.1796875" style="48" customWidth="1"/>
    <col min="12542" max="12542" width="10.54296875" style="48" customWidth="1"/>
    <col min="12543" max="12543" width="7.1796875" style="48" customWidth="1"/>
    <col min="12544" max="12786" width="9.1796875" style="48"/>
    <col min="12787" max="12787" width="5.81640625" style="48" customWidth="1"/>
    <col min="12788" max="12789" width="9.1796875" style="48"/>
    <col min="12790" max="12790" width="2.81640625" style="48" customWidth="1"/>
    <col min="12791" max="12793" width="7.1796875" style="48" customWidth="1"/>
    <col min="12794" max="12794" width="7" style="48" customWidth="1"/>
    <col min="12795" max="12797" width="7.1796875" style="48" customWidth="1"/>
    <col min="12798" max="12798" width="10.54296875" style="48" customWidth="1"/>
    <col min="12799" max="12799" width="7.1796875" style="48" customWidth="1"/>
    <col min="12800" max="13042" width="9.1796875" style="48"/>
    <col min="13043" max="13043" width="5.81640625" style="48" customWidth="1"/>
    <col min="13044" max="13045" width="9.1796875" style="48"/>
    <col min="13046" max="13046" width="2.81640625" style="48" customWidth="1"/>
    <col min="13047" max="13049" width="7.1796875" style="48" customWidth="1"/>
    <col min="13050" max="13050" width="7" style="48" customWidth="1"/>
    <col min="13051" max="13053" width="7.1796875" style="48" customWidth="1"/>
    <col min="13054" max="13054" width="10.54296875" style="48" customWidth="1"/>
    <col min="13055" max="13055" width="7.1796875" style="48" customWidth="1"/>
    <col min="13056" max="13298" width="9.1796875" style="48"/>
    <col min="13299" max="13299" width="5.81640625" style="48" customWidth="1"/>
    <col min="13300" max="13301" width="9.1796875" style="48"/>
    <col min="13302" max="13302" width="2.81640625" style="48" customWidth="1"/>
    <col min="13303" max="13305" width="7.1796875" style="48" customWidth="1"/>
    <col min="13306" max="13306" width="7" style="48" customWidth="1"/>
    <col min="13307" max="13309" width="7.1796875" style="48" customWidth="1"/>
    <col min="13310" max="13310" width="10.54296875" style="48" customWidth="1"/>
    <col min="13311" max="13311" width="7.1796875" style="48" customWidth="1"/>
    <col min="13312" max="13554" width="9.1796875" style="48"/>
    <col min="13555" max="13555" width="5.81640625" style="48" customWidth="1"/>
    <col min="13556" max="13557" width="9.1796875" style="48"/>
    <col min="13558" max="13558" width="2.81640625" style="48" customWidth="1"/>
    <col min="13559" max="13561" width="7.1796875" style="48" customWidth="1"/>
    <col min="13562" max="13562" width="7" style="48" customWidth="1"/>
    <col min="13563" max="13565" width="7.1796875" style="48" customWidth="1"/>
    <col min="13566" max="13566" width="10.54296875" style="48" customWidth="1"/>
    <col min="13567" max="13567" width="7.1796875" style="48" customWidth="1"/>
    <col min="13568" max="13810" width="9.1796875" style="48"/>
    <col min="13811" max="13811" width="5.81640625" style="48" customWidth="1"/>
    <col min="13812" max="13813" width="9.1796875" style="48"/>
    <col min="13814" max="13814" width="2.81640625" style="48" customWidth="1"/>
    <col min="13815" max="13817" width="7.1796875" style="48" customWidth="1"/>
    <col min="13818" max="13818" width="7" style="48" customWidth="1"/>
    <col min="13819" max="13821" width="7.1796875" style="48" customWidth="1"/>
    <col min="13822" max="13822" width="10.54296875" style="48" customWidth="1"/>
    <col min="13823" max="13823" width="7.1796875" style="48" customWidth="1"/>
    <col min="13824" max="14066" width="9.1796875" style="48"/>
    <col min="14067" max="14067" width="5.81640625" style="48" customWidth="1"/>
    <col min="14068" max="14069" width="9.1796875" style="48"/>
    <col min="14070" max="14070" width="2.81640625" style="48" customWidth="1"/>
    <col min="14071" max="14073" width="7.1796875" style="48" customWidth="1"/>
    <col min="14074" max="14074" width="7" style="48" customWidth="1"/>
    <col min="14075" max="14077" width="7.1796875" style="48" customWidth="1"/>
    <col min="14078" max="14078" width="10.54296875" style="48" customWidth="1"/>
    <col min="14079" max="14079" width="7.1796875" style="48" customWidth="1"/>
    <col min="14080" max="14322" width="9.1796875" style="48"/>
    <col min="14323" max="14323" width="5.81640625" style="48" customWidth="1"/>
    <col min="14324" max="14325" width="9.1796875" style="48"/>
    <col min="14326" max="14326" width="2.81640625" style="48" customWidth="1"/>
    <col min="14327" max="14329" width="7.1796875" style="48" customWidth="1"/>
    <col min="14330" max="14330" width="7" style="48" customWidth="1"/>
    <col min="14331" max="14333" width="7.1796875" style="48" customWidth="1"/>
    <col min="14334" max="14334" width="10.54296875" style="48" customWidth="1"/>
    <col min="14335" max="14335" width="7.1796875" style="48" customWidth="1"/>
    <col min="14336" max="14578" width="9.1796875" style="48"/>
    <col min="14579" max="14579" width="5.81640625" style="48" customWidth="1"/>
    <col min="14580" max="14581" width="9.1796875" style="48"/>
    <col min="14582" max="14582" width="2.81640625" style="48" customWidth="1"/>
    <col min="14583" max="14585" width="7.1796875" style="48" customWidth="1"/>
    <col min="14586" max="14586" width="7" style="48" customWidth="1"/>
    <col min="14587" max="14589" width="7.1796875" style="48" customWidth="1"/>
    <col min="14590" max="14590" width="10.54296875" style="48" customWidth="1"/>
    <col min="14591" max="14591" width="7.1796875" style="48" customWidth="1"/>
    <col min="14592" max="14834" width="9.1796875" style="48"/>
    <col min="14835" max="14835" width="5.81640625" style="48" customWidth="1"/>
    <col min="14836" max="14837" width="9.1796875" style="48"/>
    <col min="14838" max="14838" width="2.81640625" style="48" customWidth="1"/>
    <col min="14839" max="14841" width="7.1796875" style="48" customWidth="1"/>
    <col min="14842" max="14842" width="7" style="48" customWidth="1"/>
    <col min="14843" max="14845" width="7.1796875" style="48" customWidth="1"/>
    <col min="14846" max="14846" width="10.54296875" style="48" customWidth="1"/>
    <col min="14847" max="14847" width="7.1796875" style="48" customWidth="1"/>
    <col min="14848" max="15090" width="9.1796875" style="48"/>
    <col min="15091" max="15091" width="5.81640625" style="48" customWidth="1"/>
    <col min="15092" max="15093" width="9.1796875" style="48"/>
    <col min="15094" max="15094" width="2.81640625" style="48" customWidth="1"/>
    <col min="15095" max="15097" width="7.1796875" style="48" customWidth="1"/>
    <col min="15098" max="15098" width="7" style="48" customWidth="1"/>
    <col min="15099" max="15101" width="7.1796875" style="48" customWidth="1"/>
    <col min="15102" max="15102" width="10.54296875" style="48" customWidth="1"/>
    <col min="15103" max="15103" width="7.1796875" style="48" customWidth="1"/>
    <col min="15104" max="15346" width="9.1796875" style="48"/>
    <col min="15347" max="15347" width="5.81640625" style="48" customWidth="1"/>
    <col min="15348" max="15349" width="9.1796875" style="48"/>
    <col min="15350" max="15350" width="2.81640625" style="48" customWidth="1"/>
    <col min="15351" max="15353" width="7.1796875" style="48" customWidth="1"/>
    <col min="15354" max="15354" width="7" style="48" customWidth="1"/>
    <col min="15355" max="15357" width="7.1796875" style="48" customWidth="1"/>
    <col min="15358" max="15358" width="10.54296875" style="48" customWidth="1"/>
    <col min="15359" max="15359" width="7.1796875" style="48" customWidth="1"/>
    <col min="15360" max="15602" width="9.1796875" style="48"/>
    <col min="15603" max="15603" width="5.81640625" style="48" customWidth="1"/>
    <col min="15604" max="15605" width="9.1796875" style="48"/>
    <col min="15606" max="15606" width="2.81640625" style="48" customWidth="1"/>
    <col min="15607" max="15609" width="7.1796875" style="48" customWidth="1"/>
    <col min="15610" max="15610" width="7" style="48" customWidth="1"/>
    <col min="15611" max="15613" width="7.1796875" style="48" customWidth="1"/>
    <col min="15614" max="15614" width="10.54296875" style="48" customWidth="1"/>
    <col min="15615" max="15615" width="7.1796875" style="48" customWidth="1"/>
    <col min="15616" max="15858" width="9.1796875" style="48"/>
    <col min="15859" max="15859" width="5.81640625" style="48" customWidth="1"/>
    <col min="15860" max="15861" width="9.1796875" style="48"/>
    <col min="15862" max="15862" width="2.81640625" style="48" customWidth="1"/>
    <col min="15863" max="15865" width="7.1796875" style="48" customWidth="1"/>
    <col min="15866" max="15866" width="7" style="48" customWidth="1"/>
    <col min="15867" max="15869" width="7.1796875" style="48" customWidth="1"/>
    <col min="15870" max="15870" width="10.54296875" style="48" customWidth="1"/>
    <col min="15871" max="15871" width="7.1796875" style="48" customWidth="1"/>
    <col min="15872" max="16114" width="9.1796875" style="48"/>
    <col min="16115" max="16115" width="5.81640625" style="48" customWidth="1"/>
    <col min="16116" max="16117" width="9.1796875" style="48"/>
    <col min="16118" max="16118" width="2.81640625" style="48" customWidth="1"/>
    <col min="16119" max="16121" width="7.1796875" style="48" customWidth="1"/>
    <col min="16122" max="16122" width="7" style="48" customWidth="1"/>
    <col min="16123" max="16125" width="7.1796875" style="48" customWidth="1"/>
    <col min="16126" max="16126" width="10.54296875" style="48" customWidth="1"/>
    <col min="16127" max="16127" width="7.1796875" style="48" customWidth="1"/>
    <col min="16128" max="16384" width="9.1796875" style="48"/>
  </cols>
  <sheetData>
    <row r="1" spans="1:12" s="1" customFormat="1" ht="35.25" customHeight="1" x14ac:dyDescent="0.3">
      <c r="K1" s="1" t="s">
        <v>132</v>
      </c>
    </row>
    <row r="2" spans="1:12" s="49" customFormat="1" ht="24" customHeight="1" thickBot="1" x14ac:dyDescent="0.35">
      <c r="A2" s="307" t="s">
        <v>115</v>
      </c>
      <c r="B2" s="307"/>
      <c r="C2" s="307"/>
      <c r="D2" s="307"/>
      <c r="E2" s="307"/>
      <c r="F2" s="307"/>
      <c r="G2" s="307"/>
      <c r="H2" s="307"/>
      <c r="I2" s="307"/>
      <c r="J2" s="149"/>
      <c r="K2" s="149"/>
      <c r="L2" s="149"/>
    </row>
    <row r="3" spans="1:12" s="1" customFormat="1" ht="21.75" customHeight="1" thickBot="1" x14ac:dyDescent="0.35">
      <c r="A3" s="50"/>
      <c r="B3" s="2"/>
      <c r="C3" s="2"/>
      <c r="I3" s="140"/>
      <c r="J3" s="308" t="s">
        <v>48</v>
      </c>
      <c r="K3" s="309"/>
      <c r="L3" s="150"/>
    </row>
    <row r="4" spans="1:12" s="1" customFormat="1" ht="24" customHeight="1" thickBot="1" x14ac:dyDescent="0.35">
      <c r="A4" s="159" t="s">
        <v>1</v>
      </c>
      <c r="B4" s="11"/>
      <c r="C4" s="334"/>
      <c r="D4" s="334"/>
      <c r="E4" s="334"/>
      <c r="F4" s="334"/>
      <c r="G4" s="151"/>
      <c r="H4" s="2"/>
      <c r="I4" s="24"/>
      <c r="J4" s="49"/>
      <c r="K4" s="49"/>
      <c r="L4" s="49"/>
    </row>
    <row r="5" spans="1:12" s="1" customFormat="1" ht="24" customHeight="1" thickBot="1" x14ac:dyDescent="0.35">
      <c r="A5" s="159" t="s">
        <v>2</v>
      </c>
      <c r="B5" s="3"/>
      <c r="C5" s="334"/>
      <c r="D5" s="334"/>
      <c r="E5" s="334"/>
      <c r="F5" s="334"/>
      <c r="G5" s="151"/>
      <c r="H5" s="22"/>
      <c r="I5" s="311" t="s">
        <v>45</v>
      </c>
      <c r="J5" s="312"/>
      <c r="K5" s="313"/>
      <c r="L5" s="150"/>
    </row>
    <row r="6" spans="1:12" s="1" customFormat="1" ht="8.15" customHeight="1" thickBot="1" x14ac:dyDescent="0.35">
      <c r="A6" s="152"/>
      <c r="B6" s="6"/>
      <c r="C6" s="6"/>
      <c r="D6" s="6"/>
      <c r="E6" s="6"/>
      <c r="F6" s="6"/>
      <c r="G6" s="6"/>
      <c r="H6" s="22"/>
      <c r="I6" s="19"/>
      <c r="J6" s="138"/>
      <c r="K6" s="139"/>
      <c r="L6" s="153"/>
    </row>
    <row r="7" spans="1:12" s="1" customFormat="1" ht="17.149999999999999" customHeight="1" thickBot="1" x14ac:dyDescent="0.35">
      <c r="A7" s="263" t="s">
        <v>0</v>
      </c>
      <c r="B7" s="4"/>
      <c r="C7" s="158"/>
      <c r="D7" s="158"/>
      <c r="E7" s="158"/>
      <c r="F7" s="158"/>
      <c r="G7" s="158"/>
      <c r="H7" s="154"/>
      <c r="I7" s="286" t="s">
        <v>46</v>
      </c>
      <c r="J7" s="287"/>
      <c r="K7" s="288"/>
      <c r="L7" s="155"/>
    </row>
    <row r="8" spans="1:12" ht="17.149999999999999" customHeight="1" thickBot="1" x14ac:dyDescent="0.35">
      <c r="A8" s="160" t="s">
        <v>3</v>
      </c>
      <c r="B8" s="3"/>
      <c r="C8" s="158"/>
      <c r="D8" s="158"/>
      <c r="E8" s="158"/>
      <c r="F8" s="158"/>
      <c r="G8" s="158"/>
      <c r="H8" s="34"/>
      <c r="I8" s="286" t="s">
        <v>47</v>
      </c>
      <c r="J8" s="287"/>
      <c r="K8" s="288"/>
      <c r="L8" s="155"/>
    </row>
    <row r="9" spans="1:12" ht="17.149999999999999" customHeight="1" thickBot="1" x14ac:dyDescent="0.35">
      <c r="A9" s="263" t="s">
        <v>4</v>
      </c>
      <c r="B9" s="4"/>
      <c r="C9" s="158"/>
      <c r="D9" s="158"/>
      <c r="E9" s="158"/>
      <c r="F9" s="158"/>
      <c r="G9" s="158"/>
      <c r="H9" s="34"/>
      <c r="I9" s="34"/>
      <c r="J9" s="34"/>
      <c r="K9" s="34"/>
      <c r="L9" s="1"/>
    </row>
    <row r="10" spans="1:12" ht="17.149999999999999" customHeight="1" thickBot="1" x14ac:dyDescent="0.35">
      <c r="A10" s="263" t="s">
        <v>5</v>
      </c>
      <c r="B10" s="4"/>
      <c r="C10" s="158"/>
      <c r="D10" s="158"/>
      <c r="E10" s="158"/>
      <c r="F10" s="158"/>
      <c r="G10" s="158"/>
      <c r="H10" s="34"/>
      <c r="I10" s="34"/>
      <c r="J10" s="337" t="s">
        <v>49</v>
      </c>
      <c r="K10" s="338"/>
      <c r="L10" s="156"/>
    </row>
    <row r="11" spans="1:12" ht="17.149999999999999" customHeight="1" x14ac:dyDescent="0.3">
      <c r="H11" s="78"/>
      <c r="I11" s="78"/>
      <c r="J11" s="78"/>
      <c r="K11" s="78"/>
      <c r="L11" s="78"/>
    </row>
    <row r="12" spans="1:12" ht="17.149999999999999" customHeight="1" x14ac:dyDescent="0.3">
      <c r="C12" s="112"/>
      <c r="H12" s="78"/>
      <c r="I12" s="113"/>
      <c r="J12" s="78"/>
      <c r="K12" s="78"/>
      <c r="L12" s="78"/>
    </row>
    <row r="13" spans="1:12" ht="24.75" customHeight="1" thickBot="1" x14ac:dyDescent="0.35">
      <c r="H13" s="79"/>
      <c r="I13" s="79"/>
      <c r="J13" s="79"/>
      <c r="K13" s="114" t="s">
        <v>26</v>
      </c>
      <c r="L13" s="79"/>
    </row>
    <row r="14" spans="1:12" ht="96" customHeight="1" thickBot="1" x14ac:dyDescent="0.35">
      <c r="A14" s="267" t="s">
        <v>92</v>
      </c>
      <c r="B14" s="346" t="s">
        <v>96</v>
      </c>
      <c r="C14" s="347"/>
      <c r="D14" s="347"/>
      <c r="E14" s="347"/>
      <c r="F14" s="347"/>
      <c r="G14" s="347"/>
      <c r="H14" s="347"/>
      <c r="I14" s="348"/>
      <c r="J14" s="63" t="s">
        <v>98</v>
      </c>
      <c r="K14" s="141"/>
      <c r="L14" s="115">
        <f>K14*0.2</f>
        <v>0</v>
      </c>
    </row>
    <row r="15" spans="1:12" ht="111.75" customHeight="1" x14ac:dyDescent="0.3">
      <c r="A15" s="350" t="s">
        <v>93</v>
      </c>
      <c r="B15" s="349" t="s">
        <v>102</v>
      </c>
      <c r="C15" s="347"/>
      <c r="D15" s="347"/>
      <c r="E15" s="347"/>
      <c r="F15" s="347"/>
      <c r="G15" s="347"/>
      <c r="H15" s="347"/>
      <c r="I15" s="348"/>
      <c r="J15" s="266" t="s">
        <v>113</v>
      </c>
      <c r="K15" s="142"/>
      <c r="L15" s="115">
        <f>K15*0.1</f>
        <v>0</v>
      </c>
    </row>
    <row r="16" spans="1:12" ht="137.25" customHeight="1" thickBot="1" x14ac:dyDescent="0.35">
      <c r="A16" s="351"/>
      <c r="B16" s="342" t="s">
        <v>65</v>
      </c>
      <c r="C16" s="343"/>
      <c r="D16" s="343"/>
      <c r="E16" s="343"/>
      <c r="F16" s="343"/>
      <c r="G16" s="343"/>
      <c r="H16" s="343"/>
      <c r="I16" s="343"/>
      <c r="J16" s="62" t="s">
        <v>108</v>
      </c>
      <c r="K16" s="142"/>
      <c r="L16" s="116">
        <f>K16*0.1</f>
        <v>0</v>
      </c>
    </row>
    <row r="17" spans="1:12" ht="72" customHeight="1" x14ac:dyDescent="0.3">
      <c r="A17" s="352" t="s">
        <v>94</v>
      </c>
      <c r="B17" s="344" t="s">
        <v>111</v>
      </c>
      <c r="C17" s="345"/>
      <c r="D17" s="345"/>
      <c r="E17" s="345"/>
      <c r="F17" s="345"/>
      <c r="G17" s="345"/>
      <c r="H17" s="345"/>
      <c r="I17" s="345"/>
      <c r="J17" s="215" t="s">
        <v>114</v>
      </c>
      <c r="K17" s="143"/>
      <c r="L17" s="262">
        <f>K17*0.3</f>
        <v>0</v>
      </c>
    </row>
    <row r="18" spans="1:12" ht="86.25" customHeight="1" x14ac:dyDescent="0.3">
      <c r="A18" s="353"/>
      <c r="B18" s="340" t="s">
        <v>112</v>
      </c>
      <c r="C18" s="341"/>
      <c r="D18" s="341"/>
      <c r="E18" s="341"/>
      <c r="F18" s="341"/>
      <c r="G18" s="341"/>
      <c r="H18" s="341"/>
      <c r="I18" s="341"/>
      <c r="J18" s="216" t="s">
        <v>78</v>
      </c>
      <c r="K18" s="144"/>
      <c r="L18" s="117">
        <f>K18*0.3</f>
        <v>0</v>
      </c>
    </row>
    <row r="19" spans="1:12" ht="13.5" customHeight="1" x14ac:dyDescent="0.3">
      <c r="A19" s="47"/>
      <c r="B19" s="47"/>
      <c r="C19" s="47"/>
      <c r="D19" s="47"/>
      <c r="E19" s="47"/>
      <c r="F19" s="47"/>
      <c r="G19" s="47"/>
      <c r="H19" s="47"/>
      <c r="I19" s="47"/>
      <c r="J19" s="47"/>
      <c r="K19" s="47"/>
      <c r="L19" s="118">
        <f>SUM(L14:L18)</f>
        <v>0</v>
      </c>
    </row>
    <row r="20" spans="1:12" ht="18" customHeight="1" x14ac:dyDescent="0.3">
      <c r="A20" s="47"/>
      <c r="B20" s="47"/>
      <c r="C20" s="47"/>
      <c r="D20" s="47"/>
      <c r="E20" s="47"/>
      <c r="F20" s="47"/>
      <c r="G20" s="47"/>
      <c r="H20" s="47"/>
      <c r="I20" s="47"/>
      <c r="J20" s="47"/>
      <c r="K20" s="47"/>
      <c r="L20" s="47"/>
    </row>
    <row r="21" spans="1:12" ht="7.5" customHeight="1" x14ac:dyDescent="0.3">
      <c r="A21" s="47"/>
      <c r="B21" s="94" t="s">
        <v>40</v>
      </c>
      <c r="C21" s="95"/>
      <c r="D21" s="108"/>
      <c r="E21" s="108"/>
      <c r="F21" s="108"/>
      <c r="G21" s="108"/>
      <c r="H21" s="108"/>
      <c r="I21" s="108"/>
      <c r="J21" s="108"/>
      <c r="K21" s="108"/>
      <c r="L21" s="119"/>
    </row>
    <row r="22" spans="1:12" ht="24" customHeight="1" thickBot="1" x14ac:dyDescent="0.35"/>
    <row r="23" spans="1:12" ht="18.75" customHeight="1" thickBot="1" x14ac:dyDescent="0.35">
      <c r="I23" s="53" t="s">
        <v>25</v>
      </c>
      <c r="J23" s="54"/>
      <c r="K23" s="54"/>
      <c r="L23" s="111">
        <f>SUM(L14:L18)-L21</f>
        <v>0</v>
      </c>
    </row>
    <row r="24" spans="1:12" ht="37.5" customHeight="1" x14ac:dyDescent="0.3"/>
    <row r="25" spans="1:12" ht="18" customHeight="1" x14ac:dyDescent="0.3"/>
    <row r="26" spans="1:12" ht="12.75" customHeight="1" x14ac:dyDescent="0.3">
      <c r="A26" s="55" t="s">
        <v>14</v>
      </c>
      <c r="B26" s="162"/>
      <c r="C26" s="66"/>
      <c r="D26" s="56"/>
      <c r="E26" s="56"/>
      <c r="F26" s="163"/>
      <c r="H26" s="51" t="s">
        <v>10</v>
      </c>
      <c r="I26" s="51"/>
      <c r="J26" s="65"/>
      <c r="K26" s="135"/>
      <c r="L26" s="65"/>
    </row>
    <row r="27" spans="1:12" ht="18" customHeight="1" x14ac:dyDescent="0.3"/>
    <row r="28" spans="1:12" ht="18" customHeight="1" x14ac:dyDescent="0.3"/>
    <row r="29" spans="1:12" x14ac:dyDescent="0.3">
      <c r="B29" s="64"/>
      <c r="C29" s="64"/>
      <c r="D29" s="64"/>
      <c r="E29" s="64"/>
      <c r="F29" s="120"/>
      <c r="H29" s="121"/>
      <c r="I29" s="121"/>
      <c r="J29" s="122"/>
      <c r="K29" s="123"/>
      <c r="L29" s="124"/>
    </row>
    <row r="30" spans="1:12" x14ac:dyDescent="0.3">
      <c r="B30" s="64"/>
      <c r="C30" s="64"/>
      <c r="D30" s="64"/>
      <c r="E30" s="64"/>
      <c r="F30" s="120"/>
      <c r="H30" s="121"/>
      <c r="I30" s="121"/>
      <c r="J30" s="122"/>
      <c r="K30" s="123"/>
      <c r="L30" s="124"/>
    </row>
  </sheetData>
  <mergeCells count="15">
    <mergeCell ref="I7:K7"/>
    <mergeCell ref="A2:I2"/>
    <mergeCell ref="J3:K3"/>
    <mergeCell ref="C4:F4"/>
    <mergeCell ref="C5:F5"/>
    <mergeCell ref="I5:K5"/>
    <mergeCell ref="A17:A18"/>
    <mergeCell ref="B17:I17"/>
    <mergeCell ref="B18:I18"/>
    <mergeCell ref="I8:K8"/>
    <mergeCell ref="J10:K10"/>
    <mergeCell ref="B14:I14"/>
    <mergeCell ref="A15:A16"/>
    <mergeCell ref="B15:I15"/>
    <mergeCell ref="B16:I16"/>
  </mergeCells>
  <pageMargins left="0.7" right="0.7"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2"/>
  <sheetViews>
    <sheetView tabSelected="1" zoomScale="90" zoomScaleNormal="90" workbookViewId="0">
      <selection activeCell="H5" sqref="H5"/>
    </sheetView>
  </sheetViews>
  <sheetFormatPr defaultColWidth="9.1796875" defaultRowHeight="13.5" x14ac:dyDescent="0.3"/>
  <cols>
    <col min="1" max="1" width="5.81640625" style="48" customWidth="1"/>
    <col min="2" max="2" width="6.1796875" style="48" customWidth="1"/>
    <col min="3" max="4" width="6.54296875" style="48" customWidth="1"/>
    <col min="5" max="5" width="7.1796875" style="48" customWidth="1"/>
    <col min="6" max="7" width="6.54296875" style="48" customWidth="1"/>
    <col min="8" max="8" width="7" style="48" customWidth="1"/>
    <col min="9" max="11" width="7.1796875" style="48" customWidth="1"/>
    <col min="12" max="12" width="10.54296875" style="48" customWidth="1"/>
    <col min="13" max="242" width="9.1796875" style="48"/>
    <col min="243" max="243" width="5.81640625" style="48" customWidth="1"/>
    <col min="244" max="245" width="9.1796875" style="48"/>
    <col min="246" max="246" width="2.81640625" style="48" customWidth="1"/>
    <col min="247" max="249" width="7.1796875" style="48" customWidth="1"/>
    <col min="250" max="250" width="7" style="48" customWidth="1"/>
    <col min="251" max="253" width="7.1796875" style="48" customWidth="1"/>
    <col min="254" max="254" width="10.54296875" style="48" customWidth="1"/>
    <col min="255" max="255" width="7.1796875" style="48" customWidth="1"/>
    <col min="256" max="498" width="9.1796875" style="48"/>
    <col min="499" max="499" width="5.81640625" style="48" customWidth="1"/>
    <col min="500" max="501" width="9.1796875" style="48"/>
    <col min="502" max="502" width="2.81640625" style="48" customWidth="1"/>
    <col min="503" max="505" width="7.1796875" style="48" customWidth="1"/>
    <col min="506" max="506" width="7" style="48" customWidth="1"/>
    <col min="507" max="509" width="7.1796875" style="48" customWidth="1"/>
    <col min="510" max="510" width="10.54296875" style="48" customWidth="1"/>
    <col min="511" max="511" width="7.1796875" style="48" customWidth="1"/>
    <col min="512" max="754" width="9.1796875" style="48"/>
    <col min="755" max="755" width="5.81640625" style="48" customWidth="1"/>
    <col min="756" max="757" width="9.1796875" style="48"/>
    <col min="758" max="758" width="2.81640625" style="48" customWidth="1"/>
    <col min="759" max="761" width="7.1796875" style="48" customWidth="1"/>
    <col min="762" max="762" width="7" style="48" customWidth="1"/>
    <col min="763" max="765" width="7.1796875" style="48" customWidth="1"/>
    <col min="766" max="766" width="10.54296875" style="48" customWidth="1"/>
    <col min="767" max="767" width="7.1796875" style="48" customWidth="1"/>
    <col min="768" max="1010" width="9.1796875" style="48"/>
    <col min="1011" max="1011" width="5.81640625" style="48" customWidth="1"/>
    <col min="1012" max="1013" width="9.1796875" style="48"/>
    <col min="1014" max="1014" width="2.81640625" style="48" customWidth="1"/>
    <col min="1015" max="1017" width="7.1796875" style="48" customWidth="1"/>
    <col min="1018" max="1018" width="7" style="48" customWidth="1"/>
    <col min="1019" max="1021" width="7.1796875" style="48" customWidth="1"/>
    <col min="1022" max="1022" width="10.54296875" style="48" customWidth="1"/>
    <col min="1023" max="1023" width="7.1796875" style="48" customWidth="1"/>
    <col min="1024" max="1266" width="9.1796875" style="48"/>
    <col min="1267" max="1267" width="5.81640625" style="48" customWidth="1"/>
    <col min="1268" max="1269" width="9.1796875" style="48"/>
    <col min="1270" max="1270" width="2.81640625" style="48" customWidth="1"/>
    <col min="1271" max="1273" width="7.1796875" style="48" customWidth="1"/>
    <col min="1274" max="1274" width="7" style="48" customWidth="1"/>
    <col min="1275" max="1277" width="7.1796875" style="48" customWidth="1"/>
    <col min="1278" max="1278" width="10.54296875" style="48" customWidth="1"/>
    <col min="1279" max="1279" width="7.1796875" style="48" customWidth="1"/>
    <col min="1280" max="1522" width="9.1796875" style="48"/>
    <col min="1523" max="1523" width="5.81640625" style="48" customWidth="1"/>
    <col min="1524" max="1525" width="9.1796875" style="48"/>
    <col min="1526" max="1526" width="2.81640625" style="48" customWidth="1"/>
    <col min="1527" max="1529" width="7.1796875" style="48" customWidth="1"/>
    <col min="1530" max="1530" width="7" style="48" customWidth="1"/>
    <col min="1531" max="1533" width="7.1796875" style="48" customWidth="1"/>
    <col min="1534" max="1534" width="10.54296875" style="48" customWidth="1"/>
    <col min="1535" max="1535" width="7.1796875" style="48" customWidth="1"/>
    <col min="1536" max="1778" width="9.1796875" style="48"/>
    <col min="1779" max="1779" width="5.81640625" style="48" customWidth="1"/>
    <col min="1780" max="1781" width="9.1796875" style="48"/>
    <col min="1782" max="1782" width="2.81640625" style="48" customWidth="1"/>
    <col min="1783" max="1785" width="7.1796875" style="48" customWidth="1"/>
    <col min="1786" max="1786" width="7" style="48" customWidth="1"/>
    <col min="1787" max="1789" width="7.1796875" style="48" customWidth="1"/>
    <col min="1790" max="1790" width="10.54296875" style="48" customWidth="1"/>
    <col min="1791" max="1791" width="7.1796875" style="48" customWidth="1"/>
    <col min="1792" max="2034" width="9.1796875" style="48"/>
    <col min="2035" max="2035" width="5.81640625" style="48" customWidth="1"/>
    <col min="2036" max="2037" width="9.1796875" style="48"/>
    <col min="2038" max="2038" width="2.81640625" style="48" customWidth="1"/>
    <col min="2039" max="2041" width="7.1796875" style="48" customWidth="1"/>
    <col min="2042" max="2042" width="7" style="48" customWidth="1"/>
    <col min="2043" max="2045" width="7.1796875" style="48" customWidth="1"/>
    <col min="2046" max="2046" width="10.54296875" style="48" customWidth="1"/>
    <col min="2047" max="2047" width="7.1796875" style="48" customWidth="1"/>
    <col min="2048" max="2290" width="9.1796875" style="48"/>
    <col min="2291" max="2291" width="5.81640625" style="48" customWidth="1"/>
    <col min="2292" max="2293" width="9.1796875" style="48"/>
    <col min="2294" max="2294" width="2.81640625" style="48" customWidth="1"/>
    <col min="2295" max="2297" width="7.1796875" style="48" customWidth="1"/>
    <col min="2298" max="2298" width="7" style="48" customWidth="1"/>
    <col min="2299" max="2301" width="7.1796875" style="48" customWidth="1"/>
    <col min="2302" max="2302" width="10.54296875" style="48" customWidth="1"/>
    <col min="2303" max="2303" width="7.1796875" style="48" customWidth="1"/>
    <col min="2304" max="2546" width="9.1796875" style="48"/>
    <col min="2547" max="2547" width="5.81640625" style="48" customWidth="1"/>
    <col min="2548" max="2549" width="9.1796875" style="48"/>
    <col min="2550" max="2550" width="2.81640625" style="48" customWidth="1"/>
    <col min="2551" max="2553" width="7.1796875" style="48" customWidth="1"/>
    <col min="2554" max="2554" width="7" style="48" customWidth="1"/>
    <col min="2555" max="2557" width="7.1796875" style="48" customWidth="1"/>
    <col min="2558" max="2558" width="10.54296875" style="48" customWidth="1"/>
    <col min="2559" max="2559" width="7.1796875" style="48" customWidth="1"/>
    <col min="2560" max="2802" width="9.1796875" style="48"/>
    <col min="2803" max="2803" width="5.81640625" style="48" customWidth="1"/>
    <col min="2804" max="2805" width="9.1796875" style="48"/>
    <col min="2806" max="2806" width="2.81640625" style="48" customWidth="1"/>
    <col min="2807" max="2809" width="7.1796875" style="48" customWidth="1"/>
    <col min="2810" max="2810" width="7" style="48" customWidth="1"/>
    <col min="2811" max="2813" width="7.1796875" style="48" customWidth="1"/>
    <col min="2814" max="2814" width="10.54296875" style="48" customWidth="1"/>
    <col min="2815" max="2815" width="7.1796875" style="48" customWidth="1"/>
    <col min="2816" max="3058" width="9.1796875" style="48"/>
    <col min="3059" max="3059" width="5.81640625" style="48" customWidth="1"/>
    <col min="3060" max="3061" width="9.1796875" style="48"/>
    <col min="3062" max="3062" width="2.81640625" style="48" customWidth="1"/>
    <col min="3063" max="3065" width="7.1796875" style="48" customWidth="1"/>
    <col min="3066" max="3066" width="7" style="48" customWidth="1"/>
    <col min="3067" max="3069" width="7.1796875" style="48" customWidth="1"/>
    <col min="3070" max="3070" width="10.54296875" style="48" customWidth="1"/>
    <col min="3071" max="3071" width="7.1796875" style="48" customWidth="1"/>
    <col min="3072" max="3314" width="9.1796875" style="48"/>
    <col min="3315" max="3315" width="5.81640625" style="48" customWidth="1"/>
    <col min="3316" max="3317" width="9.1796875" style="48"/>
    <col min="3318" max="3318" width="2.81640625" style="48" customWidth="1"/>
    <col min="3319" max="3321" width="7.1796875" style="48" customWidth="1"/>
    <col min="3322" max="3322" width="7" style="48" customWidth="1"/>
    <col min="3323" max="3325" width="7.1796875" style="48" customWidth="1"/>
    <col min="3326" max="3326" width="10.54296875" style="48" customWidth="1"/>
    <col min="3327" max="3327" width="7.1796875" style="48" customWidth="1"/>
    <col min="3328" max="3570" width="9.1796875" style="48"/>
    <col min="3571" max="3571" width="5.81640625" style="48" customWidth="1"/>
    <col min="3572" max="3573" width="9.1796875" style="48"/>
    <col min="3574" max="3574" width="2.81640625" style="48" customWidth="1"/>
    <col min="3575" max="3577" width="7.1796875" style="48" customWidth="1"/>
    <col min="3578" max="3578" width="7" style="48" customWidth="1"/>
    <col min="3579" max="3581" width="7.1796875" style="48" customWidth="1"/>
    <col min="3582" max="3582" width="10.54296875" style="48" customWidth="1"/>
    <col min="3583" max="3583" width="7.1796875" style="48" customWidth="1"/>
    <col min="3584" max="3826" width="9.1796875" style="48"/>
    <col min="3827" max="3827" width="5.81640625" style="48" customWidth="1"/>
    <col min="3828" max="3829" width="9.1796875" style="48"/>
    <col min="3830" max="3830" width="2.81640625" style="48" customWidth="1"/>
    <col min="3831" max="3833" width="7.1796875" style="48" customWidth="1"/>
    <col min="3834" max="3834" width="7" style="48" customWidth="1"/>
    <col min="3835" max="3837" width="7.1796875" style="48" customWidth="1"/>
    <col min="3838" max="3838" width="10.54296875" style="48" customWidth="1"/>
    <col min="3839" max="3839" width="7.1796875" style="48" customWidth="1"/>
    <col min="3840" max="4082" width="9.1796875" style="48"/>
    <col min="4083" max="4083" width="5.81640625" style="48" customWidth="1"/>
    <col min="4084" max="4085" width="9.1796875" style="48"/>
    <col min="4086" max="4086" width="2.81640625" style="48" customWidth="1"/>
    <col min="4087" max="4089" width="7.1796875" style="48" customWidth="1"/>
    <col min="4090" max="4090" width="7" style="48" customWidth="1"/>
    <col min="4091" max="4093" width="7.1796875" style="48" customWidth="1"/>
    <col min="4094" max="4094" width="10.54296875" style="48" customWidth="1"/>
    <col min="4095" max="4095" width="7.1796875" style="48" customWidth="1"/>
    <col min="4096" max="4338" width="9.1796875" style="48"/>
    <col min="4339" max="4339" width="5.81640625" style="48" customWidth="1"/>
    <col min="4340" max="4341" width="9.1796875" style="48"/>
    <col min="4342" max="4342" width="2.81640625" style="48" customWidth="1"/>
    <col min="4343" max="4345" width="7.1796875" style="48" customWidth="1"/>
    <col min="4346" max="4346" width="7" style="48" customWidth="1"/>
    <col min="4347" max="4349" width="7.1796875" style="48" customWidth="1"/>
    <col min="4350" max="4350" width="10.54296875" style="48" customWidth="1"/>
    <col min="4351" max="4351" width="7.1796875" style="48" customWidth="1"/>
    <col min="4352" max="4594" width="9.1796875" style="48"/>
    <col min="4595" max="4595" width="5.81640625" style="48" customWidth="1"/>
    <col min="4596" max="4597" width="9.1796875" style="48"/>
    <col min="4598" max="4598" width="2.81640625" style="48" customWidth="1"/>
    <col min="4599" max="4601" width="7.1796875" style="48" customWidth="1"/>
    <col min="4602" max="4602" width="7" style="48" customWidth="1"/>
    <col min="4603" max="4605" width="7.1796875" style="48" customWidth="1"/>
    <col min="4606" max="4606" width="10.54296875" style="48" customWidth="1"/>
    <col min="4607" max="4607" width="7.1796875" style="48" customWidth="1"/>
    <col min="4608" max="4850" width="9.1796875" style="48"/>
    <col min="4851" max="4851" width="5.81640625" style="48" customWidth="1"/>
    <col min="4852" max="4853" width="9.1796875" style="48"/>
    <col min="4854" max="4854" width="2.81640625" style="48" customWidth="1"/>
    <col min="4855" max="4857" width="7.1796875" style="48" customWidth="1"/>
    <col min="4858" max="4858" width="7" style="48" customWidth="1"/>
    <col min="4859" max="4861" width="7.1796875" style="48" customWidth="1"/>
    <col min="4862" max="4862" width="10.54296875" style="48" customWidth="1"/>
    <col min="4863" max="4863" width="7.1796875" style="48" customWidth="1"/>
    <col min="4864" max="5106" width="9.1796875" style="48"/>
    <col min="5107" max="5107" width="5.81640625" style="48" customWidth="1"/>
    <col min="5108" max="5109" width="9.1796875" style="48"/>
    <col min="5110" max="5110" width="2.81640625" style="48" customWidth="1"/>
    <col min="5111" max="5113" width="7.1796875" style="48" customWidth="1"/>
    <col min="5114" max="5114" width="7" style="48" customWidth="1"/>
    <col min="5115" max="5117" width="7.1796875" style="48" customWidth="1"/>
    <col min="5118" max="5118" width="10.54296875" style="48" customWidth="1"/>
    <col min="5119" max="5119" width="7.1796875" style="48" customWidth="1"/>
    <col min="5120" max="5362" width="9.1796875" style="48"/>
    <col min="5363" max="5363" width="5.81640625" style="48" customWidth="1"/>
    <col min="5364" max="5365" width="9.1796875" style="48"/>
    <col min="5366" max="5366" width="2.81640625" style="48" customWidth="1"/>
    <col min="5367" max="5369" width="7.1796875" style="48" customWidth="1"/>
    <col min="5370" max="5370" width="7" style="48" customWidth="1"/>
    <col min="5371" max="5373" width="7.1796875" style="48" customWidth="1"/>
    <col min="5374" max="5374" width="10.54296875" style="48" customWidth="1"/>
    <col min="5375" max="5375" width="7.1796875" style="48" customWidth="1"/>
    <col min="5376" max="5618" width="9.1796875" style="48"/>
    <col min="5619" max="5619" width="5.81640625" style="48" customWidth="1"/>
    <col min="5620" max="5621" width="9.1796875" style="48"/>
    <col min="5622" max="5622" width="2.81640625" style="48" customWidth="1"/>
    <col min="5623" max="5625" width="7.1796875" style="48" customWidth="1"/>
    <col min="5626" max="5626" width="7" style="48" customWidth="1"/>
    <col min="5627" max="5629" width="7.1796875" style="48" customWidth="1"/>
    <col min="5630" max="5630" width="10.54296875" style="48" customWidth="1"/>
    <col min="5631" max="5631" width="7.1796875" style="48" customWidth="1"/>
    <col min="5632" max="5874" width="9.1796875" style="48"/>
    <col min="5875" max="5875" width="5.81640625" style="48" customWidth="1"/>
    <col min="5876" max="5877" width="9.1796875" style="48"/>
    <col min="5878" max="5878" width="2.81640625" style="48" customWidth="1"/>
    <col min="5879" max="5881" width="7.1796875" style="48" customWidth="1"/>
    <col min="5882" max="5882" width="7" style="48" customWidth="1"/>
    <col min="5883" max="5885" width="7.1796875" style="48" customWidth="1"/>
    <col min="5886" max="5886" width="10.54296875" style="48" customWidth="1"/>
    <col min="5887" max="5887" width="7.1796875" style="48" customWidth="1"/>
    <col min="5888" max="6130" width="9.1796875" style="48"/>
    <col min="6131" max="6131" width="5.81640625" style="48" customWidth="1"/>
    <col min="6132" max="6133" width="9.1796875" style="48"/>
    <col min="6134" max="6134" width="2.81640625" style="48" customWidth="1"/>
    <col min="6135" max="6137" width="7.1796875" style="48" customWidth="1"/>
    <col min="6138" max="6138" width="7" style="48" customWidth="1"/>
    <col min="6139" max="6141" width="7.1796875" style="48" customWidth="1"/>
    <col min="6142" max="6142" width="10.54296875" style="48" customWidth="1"/>
    <col min="6143" max="6143" width="7.1796875" style="48" customWidth="1"/>
    <col min="6144" max="6386" width="9.1796875" style="48"/>
    <col min="6387" max="6387" width="5.81640625" style="48" customWidth="1"/>
    <col min="6388" max="6389" width="9.1796875" style="48"/>
    <col min="6390" max="6390" width="2.81640625" style="48" customWidth="1"/>
    <col min="6391" max="6393" width="7.1796875" style="48" customWidth="1"/>
    <col min="6394" max="6394" width="7" style="48" customWidth="1"/>
    <col min="6395" max="6397" width="7.1796875" style="48" customWidth="1"/>
    <col min="6398" max="6398" width="10.54296875" style="48" customWidth="1"/>
    <col min="6399" max="6399" width="7.1796875" style="48" customWidth="1"/>
    <col min="6400" max="6642" width="9.1796875" style="48"/>
    <col min="6643" max="6643" width="5.81640625" style="48" customWidth="1"/>
    <col min="6644" max="6645" width="9.1796875" style="48"/>
    <col min="6646" max="6646" width="2.81640625" style="48" customWidth="1"/>
    <col min="6647" max="6649" width="7.1796875" style="48" customWidth="1"/>
    <col min="6650" max="6650" width="7" style="48" customWidth="1"/>
    <col min="6651" max="6653" width="7.1796875" style="48" customWidth="1"/>
    <col min="6654" max="6654" width="10.54296875" style="48" customWidth="1"/>
    <col min="6655" max="6655" width="7.1796875" style="48" customWidth="1"/>
    <col min="6656" max="6898" width="9.1796875" style="48"/>
    <col min="6899" max="6899" width="5.81640625" style="48" customWidth="1"/>
    <col min="6900" max="6901" width="9.1796875" style="48"/>
    <col min="6902" max="6902" width="2.81640625" style="48" customWidth="1"/>
    <col min="6903" max="6905" width="7.1796875" style="48" customWidth="1"/>
    <col min="6906" max="6906" width="7" style="48" customWidth="1"/>
    <col min="6907" max="6909" width="7.1796875" style="48" customWidth="1"/>
    <col min="6910" max="6910" width="10.54296875" style="48" customWidth="1"/>
    <col min="6911" max="6911" width="7.1796875" style="48" customWidth="1"/>
    <col min="6912" max="7154" width="9.1796875" style="48"/>
    <col min="7155" max="7155" width="5.81640625" style="48" customWidth="1"/>
    <col min="7156" max="7157" width="9.1796875" style="48"/>
    <col min="7158" max="7158" width="2.81640625" style="48" customWidth="1"/>
    <col min="7159" max="7161" width="7.1796875" style="48" customWidth="1"/>
    <col min="7162" max="7162" width="7" style="48" customWidth="1"/>
    <col min="7163" max="7165" width="7.1796875" style="48" customWidth="1"/>
    <col min="7166" max="7166" width="10.54296875" style="48" customWidth="1"/>
    <col min="7167" max="7167" width="7.1796875" style="48" customWidth="1"/>
    <col min="7168" max="7410" width="9.1796875" style="48"/>
    <col min="7411" max="7411" width="5.81640625" style="48" customWidth="1"/>
    <col min="7412" max="7413" width="9.1796875" style="48"/>
    <col min="7414" max="7414" width="2.81640625" style="48" customWidth="1"/>
    <col min="7415" max="7417" width="7.1796875" style="48" customWidth="1"/>
    <col min="7418" max="7418" width="7" style="48" customWidth="1"/>
    <col min="7419" max="7421" width="7.1796875" style="48" customWidth="1"/>
    <col min="7422" max="7422" width="10.54296875" style="48" customWidth="1"/>
    <col min="7423" max="7423" width="7.1796875" style="48" customWidth="1"/>
    <col min="7424" max="7666" width="9.1796875" style="48"/>
    <col min="7667" max="7667" width="5.81640625" style="48" customWidth="1"/>
    <col min="7668" max="7669" width="9.1796875" style="48"/>
    <col min="7670" max="7670" width="2.81640625" style="48" customWidth="1"/>
    <col min="7671" max="7673" width="7.1796875" style="48" customWidth="1"/>
    <col min="7674" max="7674" width="7" style="48" customWidth="1"/>
    <col min="7675" max="7677" width="7.1796875" style="48" customWidth="1"/>
    <col min="7678" max="7678" width="10.54296875" style="48" customWidth="1"/>
    <col min="7679" max="7679" width="7.1796875" style="48" customWidth="1"/>
    <col min="7680" max="7922" width="9.1796875" style="48"/>
    <col min="7923" max="7923" width="5.81640625" style="48" customWidth="1"/>
    <col min="7924" max="7925" width="9.1796875" style="48"/>
    <col min="7926" max="7926" width="2.81640625" style="48" customWidth="1"/>
    <col min="7927" max="7929" width="7.1796875" style="48" customWidth="1"/>
    <col min="7930" max="7930" width="7" style="48" customWidth="1"/>
    <col min="7931" max="7933" width="7.1796875" style="48" customWidth="1"/>
    <col min="7934" max="7934" width="10.54296875" style="48" customWidth="1"/>
    <col min="7935" max="7935" width="7.1796875" style="48" customWidth="1"/>
    <col min="7936" max="8178" width="9.1796875" style="48"/>
    <col min="8179" max="8179" width="5.81640625" style="48" customWidth="1"/>
    <col min="8180" max="8181" width="9.1796875" style="48"/>
    <col min="8182" max="8182" width="2.81640625" style="48" customWidth="1"/>
    <col min="8183" max="8185" width="7.1796875" style="48" customWidth="1"/>
    <col min="8186" max="8186" width="7" style="48" customWidth="1"/>
    <col min="8187" max="8189" width="7.1796875" style="48" customWidth="1"/>
    <col min="8190" max="8190" width="10.54296875" style="48" customWidth="1"/>
    <col min="8191" max="8191" width="7.1796875" style="48" customWidth="1"/>
    <col min="8192" max="8434" width="9.1796875" style="48"/>
    <col min="8435" max="8435" width="5.81640625" style="48" customWidth="1"/>
    <col min="8436" max="8437" width="9.1796875" style="48"/>
    <col min="8438" max="8438" width="2.81640625" style="48" customWidth="1"/>
    <col min="8439" max="8441" width="7.1796875" style="48" customWidth="1"/>
    <col min="8442" max="8442" width="7" style="48" customWidth="1"/>
    <col min="8443" max="8445" width="7.1796875" style="48" customWidth="1"/>
    <col min="8446" max="8446" width="10.54296875" style="48" customWidth="1"/>
    <col min="8447" max="8447" width="7.1796875" style="48" customWidth="1"/>
    <col min="8448" max="8690" width="9.1796875" style="48"/>
    <col min="8691" max="8691" width="5.81640625" style="48" customWidth="1"/>
    <col min="8692" max="8693" width="9.1796875" style="48"/>
    <col min="8694" max="8694" width="2.81640625" style="48" customWidth="1"/>
    <col min="8695" max="8697" width="7.1796875" style="48" customWidth="1"/>
    <col min="8698" max="8698" width="7" style="48" customWidth="1"/>
    <col min="8699" max="8701" width="7.1796875" style="48" customWidth="1"/>
    <col min="8702" max="8702" width="10.54296875" style="48" customWidth="1"/>
    <col min="8703" max="8703" width="7.1796875" style="48" customWidth="1"/>
    <col min="8704" max="8946" width="9.1796875" style="48"/>
    <col min="8947" max="8947" width="5.81640625" style="48" customWidth="1"/>
    <col min="8948" max="8949" width="9.1796875" style="48"/>
    <col min="8950" max="8950" width="2.81640625" style="48" customWidth="1"/>
    <col min="8951" max="8953" width="7.1796875" style="48" customWidth="1"/>
    <col min="8954" max="8954" width="7" style="48" customWidth="1"/>
    <col min="8955" max="8957" width="7.1796875" style="48" customWidth="1"/>
    <col min="8958" max="8958" width="10.54296875" style="48" customWidth="1"/>
    <col min="8959" max="8959" width="7.1796875" style="48" customWidth="1"/>
    <col min="8960" max="9202" width="9.1796875" style="48"/>
    <col min="9203" max="9203" width="5.81640625" style="48" customWidth="1"/>
    <col min="9204" max="9205" width="9.1796875" style="48"/>
    <col min="9206" max="9206" width="2.81640625" style="48" customWidth="1"/>
    <col min="9207" max="9209" width="7.1796875" style="48" customWidth="1"/>
    <col min="9210" max="9210" width="7" style="48" customWidth="1"/>
    <col min="9211" max="9213" width="7.1796875" style="48" customWidth="1"/>
    <col min="9214" max="9214" width="10.54296875" style="48" customWidth="1"/>
    <col min="9215" max="9215" width="7.1796875" style="48" customWidth="1"/>
    <col min="9216" max="9458" width="9.1796875" style="48"/>
    <col min="9459" max="9459" width="5.81640625" style="48" customWidth="1"/>
    <col min="9460" max="9461" width="9.1796875" style="48"/>
    <col min="9462" max="9462" width="2.81640625" style="48" customWidth="1"/>
    <col min="9463" max="9465" width="7.1796875" style="48" customWidth="1"/>
    <col min="9466" max="9466" width="7" style="48" customWidth="1"/>
    <col min="9467" max="9469" width="7.1796875" style="48" customWidth="1"/>
    <col min="9470" max="9470" width="10.54296875" style="48" customWidth="1"/>
    <col min="9471" max="9471" width="7.1796875" style="48" customWidth="1"/>
    <col min="9472" max="9714" width="9.1796875" style="48"/>
    <col min="9715" max="9715" width="5.81640625" style="48" customWidth="1"/>
    <col min="9716" max="9717" width="9.1796875" style="48"/>
    <col min="9718" max="9718" width="2.81640625" style="48" customWidth="1"/>
    <col min="9719" max="9721" width="7.1796875" style="48" customWidth="1"/>
    <col min="9722" max="9722" width="7" style="48" customWidth="1"/>
    <col min="9723" max="9725" width="7.1796875" style="48" customWidth="1"/>
    <col min="9726" max="9726" width="10.54296875" style="48" customWidth="1"/>
    <col min="9727" max="9727" width="7.1796875" style="48" customWidth="1"/>
    <col min="9728" max="9970" width="9.1796875" style="48"/>
    <col min="9971" max="9971" width="5.81640625" style="48" customWidth="1"/>
    <col min="9972" max="9973" width="9.1796875" style="48"/>
    <col min="9974" max="9974" width="2.81640625" style="48" customWidth="1"/>
    <col min="9975" max="9977" width="7.1796875" style="48" customWidth="1"/>
    <col min="9978" max="9978" width="7" style="48" customWidth="1"/>
    <col min="9979" max="9981" width="7.1796875" style="48" customWidth="1"/>
    <col min="9982" max="9982" width="10.54296875" style="48" customWidth="1"/>
    <col min="9983" max="9983" width="7.1796875" style="48" customWidth="1"/>
    <col min="9984" max="10226" width="9.1796875" style="48"/>
    <col min="10227" max="10227" width="5.81640625" style="48" customWidth="1"/>
    <col min="10228" max="10229" width="9.1796875" style="48"/>
    <col min="10230" max="10230" width="2.81640625" style="48" customWidth="1"/>
    <col min="10231" max="10233" width="7.1796875" style="48" customWidth="1"/>
    <col min="10234" max="10234" width="7" style="48" customWidth="1"/>
    <col min="10235" max="10237" width="7.1796875" style="48" customWidth="1"/>
    <col min="10238" max="10238" width="10.54296875" style="48" customWidth="1"/>
    <col min="10239" max="10239" width="7.1796875" style="48" customWidth="1"/>
    <col min="10240" max="10482" width="9.1796875" style="48"/>
    <col min="10483" max="10483" width="5.81640625" style="48" customWidth="1"/>
    <col min="10484" max="10485" width="9.1796875" style="48"/>
    <col min="10486" max="10486" width="2.81640625" style="48" customWidth="1"/>
    <col min="10487" max="10489" width="7.1796875" style="48" customWidth="1"/>
    <col min="10490" max="10490" width="7" style="48" customWidth="1"/>
    <col min="10491" max="10493" width="7.1796875" style="48" customWidth="1"/>
    <col min="10494" max="10494" width="10.54296875" style="48" customWidth="1"/>
    <col min="10495" max="10495" width="7.1796875" style="48" customWidth="1"/>
    <col min="10496" max="10738" width="9.1796875" style="48"/>
    <col min="10739" max="10739" width="5.81640625" style="48" customWidth="1"/>
    <col min="10740" max="10741" width="9.1796875" style="48"/>
    <col min="10742" max="10742" width="2.81640625" style="48" customWidth="1"/>
    <col min="10743" max="10745" width="7.1796875" style="48" customWidth="1"/>
    <col min="10746" max="10746" width="7" style="48" customWidth="1"/>
    <col min="10747" max="10749" width="7.1796875" style="48" customWidth="1"/>
    <col min="10750" max="10750" width="10.54296875" style="48" customWidth="1"/>
    <col min="10751" max="10751" width="7.1796875" style="48" customWidth="1"/>
    <col min="10752" max="10994" width="9.1796875" style="48"/>
    <col min="10995" max="10995" width="5.81640625" style="48" customWidth="1"/>
    <col min="10996" max="10997" width="9.1796875" style="48"/>
    <col min="10998" max="10998" width="2.81640625" style="48" customWidth="1"/>
    <col min="10999" max="11001" width="7.1796875" style="48" customWidth="1"/>
    <col min="11002" max="11002" width="7" style="48" customWidth="1"/>
    <col min="11003" max="11005" width="7.1796875" style="48" customWidth="1"/>
    <col min="11006" max="11006" width="10.54296875" style="48" customWidth="1"/>
    <col min="11007" max="11007" width="7.1796875" style="48" customWidth="1"/>
    <col min="11008" max="11250" width="9.1796875" style="48"/>
    <col min="11251" max="11251" width="5.81640625" style="48" customWidth="1"/>
    <col min="11252" max="11253" width="9.1796875" style="48"/>
    <col min="11254" max="11254" width="2.81640625" style="48" customWidth="1"/>
    <col min="11255" max="11257" width="7.1796875" style="48" customWidth="1"/>
    <col min="11258" max="11258" width="7" style="48" customWidth="1"/>
    <col min="11259" max="11261" width="7.1796875" style="48" customWidth="1"/>
    <col min="11262" max="11262" width="10.54296875" style="48" customWidth="1"/>
    <col min="11263" max="11263" width="7.1796875" style="48" customWidth="1"/>
    <col min="11264" max="11506" width="9.1796875" style="48"/>
    <col min="11507" max="11507" width="5.81640625" style="48" customWidth="1"/>
    <col min="11508" max="11509" width="9.1796875" style="48"/>
    <col min="11510" max="11510" width="2.81640625" style="48" customWidth="1"/>
    <col min="11511" max="11513" width="7.1796875" style="48" customWidth="1"/>
    <col min="11514" max="11514" width="7" style="48" customWidth="1"/>
    <col min="11515" max="11517" width="7.1796875" style="48" customWidth="1"/>
    <col min="11518" max="11518" width="10.54296875" style="48" customWidth="1"/>
    <col min="11519" max="11519" width="7.1796875" style="48" customWidth="1"/>
    <col min="11520" max="11762" width="9.1796875" style="48"/>
    <col min="11763" max="11763" width="5.81640625" style="48" customWidth="1"/>
    <col min="11764" max="11765" width="9.1796875" style="48"/>
    <col min="11766" max="11766" width="2.81640625" style="48" customWidth="1"/>
    <col min="11767" max="11769" width="7.1796875" style="48" customWidth="1"/>
    <col min="11770" max="11770" width="7" style="48" customWidth="1"/>
    <col min="11771" max="11773" width="7.1796875" style="48" customWidth="1"/>
    <col min="11774" max="11774" width="10.54296875" style="48" customWidth="1"/>
    <col min="11775" max="11775" width="7.1796875" style="48" customWidth="1"/>
    <col min="11776" max="12018" width="9.1796875" style="48"/>
    <col min="12019" max="12019" width="5.81640625" style="48" customWidth="1"/>
    <col min="12020" max="12021" width="9.1796875" style="48"/>
    <col min="12022" max="12022" width="2.81640625" style="48" customWidth="1"/>
    <col min="12023" max="12025" width="7.1796875" style="48" customWidth="1"/>
    <col min="12026" max="12026" width="7" style="48" customWidth="1"/>
    <col min="12027" max="12029" width="7.1796875" style="48" customWidth="1"/>
    <col min="12030" max="12030" width="10.54296875" style="48" customWidth="1"/>
    <col min="12031" max="12031" width="7.1796875" style="48" customWidth="1"/>
    <col min="12032" max="12274" width="9.1796875" style="48"/>
    <col min="12275" max="12275" width="5.81640625" style="48" customWidth="1"/>
    <col min="12276" max="12277" width="9.1796875" style="48"/>
    <col min="12278" max="12278" width="2.81640625" style="48" customWidth="1"/>
    <col min="12279" max="12281" width="7.1796875" style="48" customWidth="1"/>
    <col min="12282" max="12282" width="7" style="48" customWidth="1"/>
    <col min="12283" max="12285" width="7.1796875" style="48" customWidth="1"/>
    <col min="12286" max="12286" width="10.54296875" style="48" customWidth="1"/>
    <col min="12287" max="12287" width="7.1796875" style="48" customWidth="1"/>
    <col min="12288" max="12530" width="9.1796875" style="48"/>
    <col min="12531" max="12531" width="5.81640625" style="48" customWidth="1"/>
    <col min="12532" max="12533" width="9.1796875" style="48"/>
    <col min="12534" max="12534" width="2.81640625" style="48" customWidth="1"/>
    <col min="12535" max="12537" width="7.1796875" style="48" customWidth="1"/>
    <col min="12538" max="12538" width="7" style="48" customWidth="1"/>
    <col min="12539" max="12541" width="7.1796875" style="48" customWidth="1"/>
    <col min="12542" max="12542" width="10.54296875" style="48" customWidth="1"/>
    <col min="12543" max="12543" width="7.1796875" style="48" customWidth="1"/>
    <col min="12544" max="12786" width="9.1796875" style="48"/>
    <col min="12787" max="12787" width="5.81640625" style="48" customWidth="1"/>
    <col min="12788" max="12789" width="9.1796875" style="48"/>
    <col min="12790" max="12790" width="2.81640625" style="48" customWidth="1"/>
    <col min="12791" max="12793" width="7.1796875" style="48" customWidth="1"/>
    <col min="12794" max="12794" width="7" style="48" customWidth="1"/>
    <col min="12795" max="12797" width="7.1796875" style="48" customWidth="1"/>
    <col min="12798" max="12798" width="10.54296875" style="48" customWidth="1"/>
    <col min="12799" max="12799" width="7.1796875" style="48" customWidth="1"/>
    <col min="12800" max="13042" width="9.1796875" style="48"/>
    <col min="13043" max="13043" width="5.81640625" style="48" customWidth="1"/>
    <col min="13044" max="13045" width="9.1796875" style="48"/>
    <col min="13046" max="13046" width="2.81640625" style="48" customWidth="1"/>
    <col min="13047" max="13049" width="7.1796875" style="48" customWidth="1"/>
    <col min="13050" max="13050" width="7" style="48" customWidth="1"/>
    <col min="13051" max="13053" width="7.1796875" style="48" customWidth="1"/>
    <col min="13054" max="13054" width="10.54296875" style="48" customWidth="1"/>
    <col min="13055" max="13055" width="7.1796875" style="48" customWidth="1"/>
    <col min="13056" max="13298" width="9.1796875" style="48"/>
    <col min="13299" max="13299" width="5.81640625" style="48" customWidth="1"/>
    <col min="13300" max="13301" width="9.1796875" style="48"/>
    <col min="13302" max="13302" width="2.81640625" style="48" customWidth="1"/>
    <col min="13303" max="13305" width="7.1796875" style="48" customWidth="1"/>
    <col min="13306" max="13306" width="7" style="48" customWidth="1"/>
    <col min="13307" max="13309" width="7.1796875" style="48" customWidth="1"/>
    <col min="13310" max="13310" width="10.54296875" style="48" customWidth="1"/>
    <col min="13311" max="13311" width="7.1796875" style="48" customWidth="1"/>
    <col min="13312" max="13554" width="9.1796875" style="48"/>
    <col min="13555" max="13555" width="5.81640625" style="48" customWidth="1"/>
    <col min="13556" max="13557" width="9.1796875" style="48"/>
    <col min="13558" max="13558" width="2.81640625" style="48" customWidth="1"/>
    <col min="13559" max="13561" width="7.1796875" style="48" customWidth="1"/>
    <col min="13562" max="13562" width="7" style="48" customWidth="1"/>
    <col min="13563" max="13565" width="7.1796875" style="48" customWidth="1"/>
    <col min="13566" max="13566" width="10.54296875" style="48" customWidth="1"/>
    <col min="13567" max="13567" width="7.1796875" style="48" customWidth="1"/>
    <col min="13568" max="13810" width="9.1796875" style="48"/>
    <col min="13811" max="13811" width="5.81640625" style="48" customWidth="1"/>
    <col min="13812" max="13813" width="9.1796875" style="48"/>
    <col min="13814" max="13814" width="2.81640625" style="48" customWidth="1"/>
    <col min="13815" max="13817" width="7.1796875" style="48" customWidth="1"/>
    <col min="13818" max="13818" width="7" style="48" customWidth="1"/>
    <col min="13819" max="13821" width="7.1796875" style="48" customWidth="1"/>
    <col min="13822" max="13822" width="10.54296875" style="48" customWidth="1"/>
    <col min="13823" max="13823" width="7.1796875" style="48" customWidth="1"/>
    <col min="13824" max="14066" width="9.1796875" style="48"/>
    <col min="14067" max="14067" width="5.81640625" style="48" customWidth="1"/>
    <col min="14068" max="14069" width="9.1796875" style="48"/>
    <col min="14070" max="14070" width="2.81640625" style="48" customWidth="1"/>
    <col min="14071" max="14073" width="7.1796875" style="48" customWidth="1"/>
    <col min="14074" max="14074" width="7" style="48" customWidth="1"/>
    <col min="14075" max="14077" width="7.1796875" style="48" customWidth="1"/>
    <col min="14078" max="14078" width="10.54296875" style="48" customWidth="1"/>
    <col min="14079" max="14079" width="7.1796875" style="48" customWidth="1"/>
    <col min="14080" max="14322" width="9.1796875" style="48"/>
    <col min="14323" max="14323" width="5.81640625" style="48" customWidth="1"/>
    <col min="14324" max="14325" width="9.1796875" style="48"/>
    <col min="14326" max="14326" width="2.81640625" style="48" customWidth="1"/>
    <col min="14327" max="14329" width="7.1796875" style="48" customWidth="1"/>
    <col min="14330" max="14330" width="7" style="48" customWidth="1"/>
    <col min="14331" max="14333" width="7.1796875" style="48" customWidth="1"/>
    <col min="14334" max="14334" width="10.54296875" style="48" customWidth="1"/>
    <col min="14335" max="14335" width="7.1796875" style="48" customWidth="1"/>
    <col min="14336" max="14578" width="9.1796875" style="48"/>
    <col min="14579" max="14579" width="5.81640625" style="48" customWidth="1"/>
    <col min="14580" max="14581" width="9.1796875" style="48"/>
    <col min="14582" max="14582" width="2.81640625" style="48" customWidth="1"/>
    <col min="14583" max="14585" width="7.1796875" style="48" customWidth="1"/>
    <col min="14586" max="14586" width="7" style="48" customWidth="1"/>
    <col min="14587" max="14589" width="7.1796875" style="48" customWidth="1"/>
    <col min="14590" max="14590" width="10.54296875" style="48" customWidth="1"/>
    <col min="14591" max="14591" width="7.1796875" style="48" customWidth="1"/>
    <col min="14592" max="14834" width="9.1796875" style="48"/>
    <col min="14835" max="14835" width="5.81640625" style="48" customWidth="1"/>
    <col min="14836" max="14837" width="9.1796875" style="48"/>
    <col min="14838" max="14838" width="2.81640625" style="48" customWidth="1"/>
    <col min="14839" max="14841" width="7.1796875" style="48" customWidth="1"/>
    <col min="14842" max="14842" width="7" style="48" customWidth="1"/>
    <col min="14843" max="14845" width="7.1796875" style="48" customWidth="1"/>
    <col min="14846" max="14846" width="10.54296875" style="48" customWidth="1"/>
    <col min="14847" max="14847" width="7.1796875" style="48" customWidth="1"/>
    <col min="14848" max="15090" width="9.1796875" style="48"/>
    <col min="15091" max="15091" width="5.81640625" style="48" customWidth="1"/>
    <col min="15092" max="15093" width="9.1796875" style="48"/>
    <col min="15094" max="15094" width="2.81640625" style="48" customWidth="1"/>
    <col min="15095" max="15097" width="7.1796875" style="48" customWidth="1"/>
    <col min="15098" max="15098" width="7" style="48" customWidth="1"/>
    <col min="15099" max="15101" width="7.1796875" style="48" customWidth="1"/>
    <col min="15102" max="15102" width="10.54296875" style="48" customWidth="1"/>
    <col min="15103" max="15103" width="7.1796875" style="48" customWidth="1"/>
    <col min="15104" max="15346" width="9.1796875" style="48"/>
    <col min="15347" max="15347" width="5.81640625" style="48" customWidth="1"/>
    <col min="15348" max="15349" width="9.1796875" style="48"/>
    <col min="15350" max="15350" width="2.81640625" style="48" customWidth="1"/>
    <col min="15351" max="15353" width="7.1796875" style="48" customWidth="1"/>
    <col min="15354" max="15354" width="7" style="48" customWidth="1"/>
    <col min="15355" max="15357" width="7.1796875" style="48" customWidth="1"/>
    <col min="15358" max="15358" width="10.54296875" style="48" customWidth="1"/>
    <col min="15359" max="15359" width="7.1796875" style="48" customWidth="1"/>
    <col min="15360" max="15602" width="9.1796875" style="48"/>
    <col min="15603" max="15603" width="5.81640625" style="48" customWidth="1"/>
    <col min="15604" max="15605" width="9.1796875" style="48"/>
    <col min="15606" max="15606" width="2.81640625" style="48" customWidth="1"/>
    <col min="15607" max="15609" width="7.1796875" style="48" customWidth="1"/>
    <col min="15610" max="15610" width="7" style="48" customWidth="1"/>
    <col min="15611" max="15613" width="7.1796875" style="48" customWidth="1"/>
    <col min="15614" max="15614" width="10.54296875" style="48" customWidth="1"/>
    <col min="15615" max="15615" width="7.1796875" style="48" customWidth="1"/>
    <col min="15616" max="15858" width="9.1796875" style="48"/>
    <col min="15859" max="15859" width="5.81640625" style="48" customWidth="1"/>
    <col min="15860" max="15861" width="9.1796875" style="48"/>
    <col min="15862" max="15862" width="2.81640625" style="48" customWidth="1"/>
    <col min="15863" max="15865" width="7.1796875" style="48" customWidth="1"/>
    <col min="15866" max="15866" width="7" style="48" customWidth="1"/>
    <col min="15867" max="15869" width="7.1796875" style="48" customWidth="1"/>
    <col min="15870" max="15870" width="10.54296875" style="48" customWidth="1"/>
    <col min="15871" max="15871" width="7.1796875" style="48" customWidth="1"/>
    <col min="15872" max="16114" width="9.1796875" style="48"/>
    <col min="16115" max="16115" width="5.81640625" style="48" customWidth="1"/>
    <col min="16116" max="16117" width="9.1796875" style="48"/>
    <col min="16118" max="16118" width="2.81640625" style="48" customWidth="1"/>
    <col min="16119" max="16121" width="7.1796875" style="48" customWidth="1"/>
    <col min="16122" max="16122" width="7" style="48" customWidth="1"/>
    <col min="16123" max="16125" width="7.1796875" style="48" customWidth="1"/>
    <col min="16126" max="16126" width="10.54296875" style="48" customWidth="1"/>
    <col min="16127" max="16127" width="7.1796875" style="48" customWidth="1"/>
    <col min="16128" max="16384" width="9.1796875" style="48"/>
  </cols>
  <sheetData>
    <row r="1" spans="1:12" s="1" customFormat="1" ht="35.25" customHeight="1" x14ac:dyDescent="0.3">
      <c r="K1" s="1" t="s">
        <v>132</v>
      </c>
    </row>
    <row r="2" spans="1:12" s="49" customFormat="1" ht="24" customHeight="1" thickBot="1" x14ac:dyDescent="0.35">
      <c r="A2" s="307" t="s">
        <v>62</v>
      </c>
      <c r="B2" s="307"/>
      <c r="C2" s="307"/>
      <c r="D2" s="307"/>
      <c r="E2" s="307"/>
      <c r="F2" s="307"/>
      <c r="G2" s="307"/>
      <c r="H2" s="307"/>
      <c r="I2" s="307"/>
      <c r="J2" s="149"/>
      <c r="K2" s="149"/>
      <c r="L2" s="149"/>
    </row>
    <row r="3" spans="1:12" s="1" customFormat="1" ht="21.75" customHeight="1" thickBot="1" x14ac:dyDescent="0.35">
      <c r="A3" s="50"/>
      <c r="B3" s="2"/>
      <c r="C3" s="2"/>
      <c r="I3" s="140"/>
      <c r="J3" s="308" t="s">
        <v>48</v>
      </c>
      <c r="K3" s="309"/>
      <c r="L3" s="150"/>
    </row>
    <row r="4" spans="1:12" s="1" customFormat="1" ht="24" customHeight="1" thickBot="1" x14ac:dyDescent="0.35">
      <c r="A4" s="159" t="s">
        <v>1</v>
      </c>
      <c r="B4" s="11"/>
      <c r="C4" s="334"/>
      <c r="D4" s="334"/>
      <c r="E4" s="334"/>
      <c r="F4" s="334"/>
      <c r="G4" s="151"/>
      <c r="H4" s="2"/>
      <c r="I4" s="24"/>
      <c r="J4" s="49"/>
      <c r="K4" s="49"/>
      <c r="L4" s="49"/>
    </row>
    <row r="5" spans="1:12" s="1" customFormat="1" ht="24" customHeight="1" thickBot="1" x14ac:dyDescent="0.35">
      <c r="A5" s="159" t="s">
        <v>2</v>
      </c>
      <c r="B5" s="3"/>
      <c r="C5" s="334"/>
      <c r="D5" s="334"/>
      <c r="E5" s="334"/>
      <c r="F5" s="334"/>
      <c r="G5" s="151"/>
      <c r="H5" s="22"/>
      <c r="I5" s="311" t="s">
        <v>45</v>
      </c>
      <c r="J5" s="312"/>
      <c r="K5" s="313"/>
      <c r="L5" s="150"/>
    </row>
    <row r="6" spans="1:12" s="1" customFormat="1" ht="8.15" customHeight="1" thickBot="1" x14ac:dyDescent="0.35">
      <c r="A6" s="152"/>
      <c r="B6" s="6"/>
      <c r="C6" s="6"/>
      <c r="D6" s="6"/>
      <c r="E6" s="6"/>
      <c r="F6" s="6"/>
      <c r="G6" s="6"/>
      <c r="H6" s="22"/>
      <c r="I6" s="19"/>
      <c r="J6" s="138"/>
      <c r="K6" s="139"/>
      <c r="L6" s="153"/>
    </row>
    <row r="7" spans="1:12" s="1" customFormat="1" ht="17.149999999999999" customHeight="1" thickBot="1" x14ac:dyDescent="0.35">
      <c r="A7" s="146" t="s">
        <v>0</v>
      </c>
      <c r="B7" s="4"/>
      <c r="C7" s="158"/>
      <c r="D7" s="158"/>
      <c r="E7" s="158"/>
      <c r="F7" s="158"/>
      <c r="G7" s="158"/>
      <c r="H7" s="154"/>
      <c r="I7" s="286" t="s">
        <v>46</v>
      </c>
      <c r="J7" s="287"/>
      <c r="K7" s="288"/>
      <c r="L7" s="155"/>
    </row>
    <row r="8" spans="1:12" ht="17.149999999999999" customHeight="1" thickBot="1" x14ac:dyDescent="0.35">
      <c r="A8" s="160" t="s">
        <v>3</v>
      </c>
      <c r="B8" s="3"/>
      <c r="C8" s="158"/>
      <c r="D8" s="158"/>
      <c r="E8" s="158"/>
      <c r="F8" s="158"/>
      <c r="G8" s="158"/>
      <c r="H8" s="34"/>
      <c r="I8" s="286" t="s">
        <v>47</v>
      </c>
      <c r="J8" s="287"/>
      <c r="K8" s="288"/>
      <c r="L8" s="155"/>
    </row>
    <row r="9" spans="1:12" ht="17.149999999999999" customHeight="1" thickBot="1" x14ac:dyDescent="0.35">
      <c r="A9" s="146" t="s">
        <v>4</v>
      </c>
      <c r="B9" s="4"/>
      <c r="C9" s="158"/>
      <c r="D9" s="158"/>
      <c r="E9" s="158"/>
      <c r="F9" s="158"/>
      <c r="G9" s="158"/>
      <c r="H9" s="34"/>
      <c r="I9" s="34"/>
      <c r="J9" s="34"/>
      <c r="K9" s="34"/>
      <c r="L9" s="1"/>
    </row>
    <row r="10" spans="1:12" ht="17.149999999999999" customHeight="1" thickBot="1" x14ac:dyDescent="0.35">
      <c r="A10" s="146" t="s">
        <v>5</v>
      </c>
      <c r="B10" s="4"/>
      <c r="C10" s="158"/>
      <c r="D10" s="158"/>
      <c r="E10" s="158"/>
      <c r="F10" s="158"/>
      <c r="G10" s="158"/>
      <c r="H10" s="34"/>
      <c r="I10" s="34"/>
      <c r="J10" s="337" t="s">
        <v>49</v>
      </c>
      <c r="K10" s="338"/>
      <c r="L10" s="156"/>
    </row>
    <row r="11" spans="1:12" ht="17.149999999999999" customHeight="1" x14ac:dyDescent="0.3">
      <c r="H11" s="78"/>
      <c r="I11" s="78"/>
      <c r="J11" s="78"/>
      <c r="K11" s="78"/>
      <c r="L11" s="78"/>
    </row>
    <row r="12" spans="1:12" ht="17.149999999999999" customHeight="1" x14ac:dyDescent="0.3">
      <c r="C12" s="112"/>
      <c r="H12" s="78"/>
      <c r="I12" s="113"/>
      <c r="J12" s="78"/>
      <c r="K12" s="78"/>
      <c r="L12" s="78"/>
    </row>
    <row r="13" spans="1:12" ht="24.75" customHeight="1" thickBot="1" x14ac:dyDescent="0.35">
      <c r="H13" s="79"/>
      <c r="I13" s="79"/>
      <c r="J13" s="79"/>
      <c r="K13" s="398" t="s">
        <v>26</v>
      </c>
      <c r="L13" s="79"/>
    </row>
    <row r="14" spans="1:12" ht="57.5" customHeight="1" thickBot="1" x14ac:dyDescent="0.35">
      <c r="A14" s="404" t="s">
        <v>133</v>
      </c>
      <c r="B14" s="403" t="s">
        <v>134</v>
      </c>
      <c r="C14" s="400"/>
      <c r="D14" s="400"/>
      <c r="E14" s="400"/>
      <c r="F14" s="400"/>
      <c r="G14" s="400"/>
      <c r="H14" s="400"/>
      <c r="I14" s="400"/>
      <c r="J14" s="399" t="s">
        <v>133</v>
      </c>
      <c r="K14" s="396"/>
      <c r="L14" s="60">
        <f>K14*0.2</f>
        <v>0</v>
      </c>
    </row>
    <row r="15" spans="1:12" ht="99" customHeight="1" x14ac:dyDescent="0.3">
      <c r="A15" s="406" t="s">
        <v>66</v>
      </c>
      <c r="B15" s="397" t="s">
        <v>69</v>
      </c>
      <c r="C15" s="397"/>
      <c r="D15" s="397"/>
      <c r="E15" s="397"/>
      <c r="F15" s="397"/>
      <c r="G15" s="397"/>
      <c r="H15" s="397"/>
      <c r="I15" s="397"/>
      <c r="J15" s="362" t="s">
        <v>67</v>
      </c>
      <c r="K15" s="401">
        <f>SUM(C17+D17+E17+F17+G17+H17)/6</f>
        <v>0</v>
      </c>
      <c r="L15" s="278">
        <f>K15*0.4</f>
        <v>0</v>
      </c>
    </row>
    <row r="16" spans="1:12" ht="18.649999999999999" customHeight="1" x14ac:dyDescent="0.3">
      <c r="A16" s="406"/>
      <c r="B16" s="209"/>
      <c r="C16" s="208" t="s">
        <v>72</v>
      </c>
      <c r="D16" s="208" t="s">
        <v>73</v>
      </c>
      <c r="E16" s="208" t="s">
        <v>74</v>
      </c>
      <c r="F16" s="208" t="s">
        <v>75</v>
      </c>
      <c r="G16" s="208" t="s">
        <v>76</v>
      </c>
      <c r="H16" s="208" t="s">
        <v>77</v>
      </c>
      <c r="I16" s="209"/>
      <c r="J16" s="362"/>
      <c r="K16" s="401"/>
      <c r="L16" s="278"/>
    </row>
    <row r="17" spans="1:12" ht="36.75" customHeight="1" thickBot="1" x14ac:dyDescent="0.35">
      <c r="A17" s="407"/>
      <c r="B17" s="213"/>
      <c r="C17" s="214"/>
      <c r="D17" s="214"/>
      <c r="E17" s="214"/>
      <c r="F17" s="214"/>
      <c r="G17" s="214"/>
      <c r="H17" s="214"/>
      <c r="I17" s="213"/>
      <c r="J17" s="363"/>
      <c r="K17" s="402"/>
      <c r="L17" s="279"/>
    </row>
    <row r="18" spans="1:12" ht="145.5" customHeight="1" x14ac:dyDescent="0.3">
      <c r="A18" s="406" t="s">
        <v>137</v>
      </c>
      <c r="B18" s="357" t="s">
        <v>135</v>
      </c>
      <c r="C18" s="357"/>
      <c r="D18" s="357"/>
      <c r="E18" s="357"/>
      <c r="F18" s="357"/>
      <c r="G18" s="357"/>
      <c r="H18" s="357"/>
      <c r="I18" s="358"/>
      <c r="J18" s="210" t="s">
        <v>136</v>
      </c>
      <c r="K18" s="211"/>
      <c r="L18" s="212">
        <f>K18*0.1</f>
        <v>0</v>
      </c>
    </row>
    <row r="19" spans="1:12" ht="99" customHeight="1" thickBot="1" x14ac:dyDescent="0.35">
      <c r="A19" s="407"/>
      <c r="B19" s="359" t="s">
        <v>71</v>
      </c>
      <c r="C19" s="359"/>
      <c r="D19" s="359"/>
      <c r="E19" s="359"/>
      <c r="F19" s="359"/>
      <c r="G19" s="359"/>
      <c r="H19" s="359"/>
      <c r="I19" s="360"/>
      <c r="J19" s="45" t="s">
        <v>68</v>
      </c>
      <c r="K19" s="144"/>
      <c r="L19" s="117">
        <f>K19*0.3</f>
        <v>0</v>
      </c>
    </row>
    <row r="20" spans="1:12" ht="18" customHeight="1" x14ac:dyDescent="0.3">
      <c r="A20" s="47"/>
      <c r="B20" s="47"/>
      <c r="C20" s="47"/>
      <c r="D20" s="47"/>
      <c r="E20" s="47"/>
      <c r="F20" s="47"/>
      <c r="G20" s="47"/>
      <c r="H20" s="47"/>
      <c r="I20" s="47"/>
      <c r="J20" s="47"/>
      <c r="K20" s="47"/>
      <c r="L20" s="118">
        <f>SUM(L14:L19)</f>
        <v>0</v>
      </c>
    </row>
    <row r="21" spans="1:12" ht="7.5" customHeight="1" x14ac:dyDescent="0.3">
      <c r="A21" s="47"/>
      <c r="B21" s="47"/>
      <c r="C21" s="47"/>
      <c r="D21" s="47"/>
      <c r="E21" s="47"/>
      <c r="F21" s="47"/>
      <c r="G21" s="47"/>
      <c r="H21" s="47"/>
      <c r="I21" s="47"/>
      <c r="J21" s="47"/>
      <c r="K21" s="47"/>
      <c r="L21" s="47"/>
    </row>
    <row r="22" spans="1:12" ht="18" customHeight="1" x14ac:dyDescent="0.3">
      <c r="A22" s="47"/>
      <c r="B22" s="94" t="s">
        <v>40</v>
      </c>
      <c r="C22" s="95"/>
      <c r="D22" s="108"/>
      <c r="E22" s="108"/>
      <c r="F22" s="108"/>
      <c r="G22" s="108"/>
      <c r="H22" s="108"/>
      <c r="I22" s="108"/>
      <c r="J22" s="108"/>
      <c r="K22" s="108"/>
      <c r="L22" s="119"/>
    </row>
    <row r="23" spans="1:12" ht="7.5" customHeight="1" thickBot="1" x14ac:dyDescent="0.35"/>
    <row r="24" spans="1:12" ht="24" customHeight="1" thickBot="1" x14ac:dyDescent="0.35">
      <c r="I24" s="53" t="s">
        <v>25</v>
      </c>
      <c r="J24" s="54"/>
      <c r="K24" s="54"/>
      <c r="L24" s="111">
        <f>SUM(L20)-L22</f>
        <v>0</v>
      </c>
    </row>
    <row r="25" spans="1:12" ht="18.75" customHeight="1" x14ac:dyDescent="0.3"/>
    <row r="27" spans="1:12" ht="18" customHeight="1" x14ac:dyDescent="0.3"/>
    <row r="28" spans="1:12" ht="12.75" customHeight="1" x14ac:dyDescent="0.3">
      <c r="A28" s="55" t="s">
        <v>14</v>
      </c>
      <c r="B28" s="162"/>
      <c r="C28" s="66"/>
      <c r="D28" s="56"/>
      <c r="E28" s="56"/>
      <c r="F28" s="163"/>
      <c r="H28" s="51" t="s">
        <v>10</v>
      </c>
      <c r="I28" s="51"/>
      <c r="J28" s="65"/>
      <c r="K28" s="135"/>
      <c r="L28" s="65"/>
    </row>
    <row r="29" spans="1:12" ht="18" customHeight="1" x14ac:dyDescent="0.3"/>
    <row r="30" spans="1:12" ht="18" customHeight="1" x14ac:dyDescent="0.3"/>
    <row r="31" spans="1:12" x14ac:dyDescent="0.3">
      <c r="B31" s="64"/>
      <c r="C31" s="64"/>
      <c r="D31" s="64"/>
      <c r="E31" s="64"/>
      <c r="F31" s="120"/>
      <c r="H31" s="121"/>
      <c r="I31" s="121"/>
      <c r="J31" s="122"/>
      <c r="K31" s="123"/>
      <c r="L31" s="124"/>
    </row>
    <row r="32" spans="1:12" x14ac:dyDescent="0.3">
      <c r="B32" s="64"/>
      <c r="C32" s="64"/>
      <c r="D32" s="64"/>
      <c r="E32" s="64"/>
      <c r="F32" s="120"/>
      <c r="H32" s="121"/>
      <c r="I32" s="121"/>
      <c r="J32" s="122"/>
      <c r="K32" s="123"/>
      <c r="L32" s="124"/>
    </row>
  </sheetData>
  <mergeCells count="17">
    <mergeCell ref="B14:I14"/>
    <mergeCell ref="K15:K17"/>
    <mergeCell ref="L15:L17"/>
    <mergeCell ref="A2:I2"/>
    <mergeCell ref="B18:I18"/>
    <mergeCell ref="B19:I19"/>
    <mergeCell ref="I8:K8"/>
    <mergeCell ref="J10:K10"/>
    <mergeCell ref="B15:I15"/>
    <mergeCell ref="J3:K3"/>
    <mergeCell ref="C4:F4"/>
    <mergeCell ref="C5:F5"/>
    <mergeCell ref="I5:K5"/>
    <mergeCell ref="I7:K7"/>
    <mergeCell ref="A18:A19"/>
    <mergeCell ref="A15:A17"/>
    <mergeCell ref="J15:J17"/>
  </mergeCells>
  <pageMargins left="0.78740157480314965" right="0.15748031496062992" top="0.98425196850393704" bottom="0.39370078740157483" header="0.43307086614173229" footer="0.19685039370078741"/>
  <pageSetup paperSize="9" scale="81" orientation="portrait" r:id="rId1"/>
  <headerFooter alignWithMargins="0">
    <oddHeader>&amp;L&amp;G&amp;C&amp;"Verdana,Standard"&amp;12                   SCORESHEET FOR INDIVIDUAL COMPETITION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5"/>
  <sheetViews>
    <sheetView zoomScaleNormal="100" workbookViewId="0">
      <selection activeCell="K1" sqref="K1"/>
    </sheetView>
  </sheetViews>
  <sheetFormatPr defaultColWidth="9.1796875" defaultRowHeight="13.5" x14ac:dyDescent="0.3"/>
  <cols>
    <col min="1" max="1" width="5.81640625" style="1" customWidth="1"/>
    <col min="2" max="3" width="9.1796875" style="1"/>
    <col min="4" max="4" width="2.81640625" style="1" customWidth="1"/>
    <col min="5" max="6" width="7.1796875" style="1" customWidth="1"/>
    <col min="7" max="7" width="11.81640625" style="1" customWidth="1"/>
    <col min="8" max="8" width="7" style="1" customWidth="1"/>
    <col min="9" max="11" width="7.1796875" style="1" customWidth="1"/>
    <col min="12" max="12" width="10.54296875" style="1" customWidth="1"/>
    <col min="13" max="16384" width="9.1796875" style="1"/>
  </cols>
  <sheetData>
    <row r="1" spans="1:12" ht="35.25" customHeight="1" x14ac:dyDescent="0.3">
      <c r="K1" s="1" t="s">
        <v>132</v>
      </c>
    </row>
    <row r="2" spans="1:12" s="49" customFormat="1" ht="24" customHeight="1" thickBot="1" x14ac:dyDescent="0.35">
      <c r="A2" s="307" t="s">
        <v>54</v>
      </c>
      <c r="B2" s="307"/>
      <c r="C2" s="307"/>
      <c r="D2" s="307"/>
      <c r="E2" s="307"/>
      <c r="F2" s="161"/>
      <c r="G2" s="161"/>
      <c r="H2" s="161"/>
      <c r="I2" s="149"/>
      <c r="J2" s="149"/>
      <c r="K2" s="149"/>
      <c r="L2" s="149"/>
    </row>
    <row r="3" spans="1:12" ht="21.75" customHeight="1" thickBot="1" x14ac:dyDescent="0.35">
      <c r="A3" s="50"/>
      <c r="B3" s="2"/>
      <c r="C3" s="2"/>
      <c r="I3" s="140"/>
      <c r="J3" s="308" t="s">
        <v>48</v>
      </c>
      <c r="K3" s="309"/>
      <c r="L3" s="150"/>
    </row>
    <row r="4" spans="1:12" ht="24" customHeight="1" thickBot="1" x14ac:dyDescent="0.35">
      <c r="A4" s="159" t="s">
        <v>1</v>
      </c>
      <c r="B4" s="11"/>
      <c r="C4" s="334"/>
      <c r="D4" s="334"/>
      <c r="E4" s="334"/>
      <c r="F4" s="334"/>
      <c r="G4" s="151"/>
      <c r="H4" s="2"/>
      <c r="I4" s="24"/>
      <c r="J4" s="49"/>
      <c r="K4" s="49"/>
      <c r="L4" s="49"/>
    </row>
    <row r="5" spans="1:12" ht="24" customHeight="1" thickBot="1" x14ac:dyDescent="0.35">
      <c r="A5" s="159" t="s">
        <v>2</v>
      </c>
      <c r="B5" s="3"/>
      <c r="C5" s="334"/>
      <c r="D5" s="334"/>
      <c r="E5" s="334"/>
      <c r="F5" s="334"/>
      <c r="G5" s="151"/>
      <c r="H5" s="22"/>
      <c r="I5" s="311" t="s">
        <v>45</v>
      </c>
      <c r="J5" s="312"/>
      <c r="K5" s="313"/>
      <c r="L5" s="150"/>
    </row>
    <row r="6" spans="1:12" ht="8.15" customHeight="1" thickBot="1" x14ac:dyDescent="0.35">
      <c r="A6" s="152"/>
      <c r="B6" s="6"/>
      <c r="C6" s="6"/>
      <c r="D6" s="6"/>
      <c r="E6" s="6"/>
      <c r="F6" s="6"/>
      <c r="G6" s="6"/>
      <c r="H6" s="22"/>
      <c r="I6" s="19"/>
      <c r="J6" s="138"/>
      <c r="K6" s="139"/>
      <c r="L6" s="153"/>
    </row>
    <row r="7" spans="1:12" ht="17.149999999999999" customHeight="1" thickBot="1" x14ac:dyDescent="0.35">
      <c r="A7" s="146" t="s">
        <v>0</v>
      </c>
      <c r="B7" s="4"/>
      <c r="C7" s="158"/>
      <c r="D7" s="158"/>
      <c r="E7" s="158"/>
      <c r="F7" s="158"/>
      <c r="G7" s="158"/>
      <c r="H7" s="154"/>
      <c r="I7" s="286" t="s">
        <v>46</v>
      </c>
      <c r="J7" s="287"/>
      <c r="K7" s="288"/>
      <c r="L7" s="155"/>
    </row>
    <row r="8" spans="1:12" s="48" customFormat="1" ht="17.149999999999999" customHeight="1" thickBot="1" x14ac:dyDescent="0.35">
      <c r="A8" s="160" t="s">
        <v>3</v>
      </c>
      <c r="B8" s="3"/>
      <c r="C8" s="158"/>
      <c r="D8" s="158"/>
      <c r="E8" s="158"/>
      <c r="F8" s="158"/>
      <c r="G8" s="158"/>
      <c r="H8" s="34"/>
      <c r="I8" s="286" t="s">
        <v>47</v>
      </c>
      <c r="J8" s="287"/>
      <c r="K8" s="288"/>
      <c r="L8" s="155"/>
    </row>
    <row r="9" spans="1:12" s="48" customFormat="1" ht="17.149999999999999" customHeight="1" thickBot="1" x14ac:dyDescent="0.35">
      <c r="A9" s="146" t="s">
        <v>4</v>
      </c>
      <c r="B9" s="4"/>
      <c r="C9" s="158"/>
      <c r="D9" s="158"/>
      <c r="E9" s="158"/>
      <c r="F9" s="158"/>
      <c r="G9" s="158"/>
      <c r="H9" s="34"/>
      <c r="I9" s="34"/>
      <c r="J9" s="34"/>
      <c r="K9" s="34"/>
      <c r="L9" s="1"/>
    </row>
    <row r="10" spans="1:12" s="48" customFormat="1" ht="17.149999999999999" customHeight="1" thickBot="1" x14ac:dyDescent="0.35">
      <c r="A10" s="146" t="s">
        <v>5</v>
      </c>
      <c r="B10" s="4"/>
      <c r="C10" s="158"/>
      <c r="D10" s="158"/>
      <c r="E10" s="158"/>
      <c r="F10" s="158"/>
      <c r="G10" s="158"/>
      <c r="H10" s="34"/>
      <c r="I10" s="34"/>
      <c r="J10" s="337" t="s">
        <v>49</v>
      </c>
      <c r="K10" s="338"/>
      <c r="L10" s="156"/>
    </row>
    <row r="11" spans="1:12" ht="17.149999999999999" customHeight="1" x14ac:dyDescent="0.3">
      <c r="H11" s="34"/>
      <c r="I11" s="34"/>
      <c r="J11" s="34"/>
      <c r="K11" s="34"/>
      <c r="L11" s="34"/>
    </row>
    <row r="12" spans="1:12" ht="17.149999999999999" customHeight="1" x14ac:dyDescent="0.3">
      <c r="H12" s="34"/>
      <c r="I12" s="34"/>
      <c r="J12" s="34"/>
      <c r="K12" s="34"/>
      <c r="L12" s="34"/>
    </row>
    <row r="13" spans="1:12" ht="17.149999999999999" customHeight="1" thickBot="1" x14ac:dyDescent="0.35">
      <c r="H13" s="12"/>
      <c r="I13" s="12"/>
      <c r="J13" s="12"/>
      <c r="K13" s="12"/>
      <c r="L13" s="12"/>
    </row>
    <row r="14" spans="1:12" ht="21.75" customHeight="1" x14ac:dyDescent="0.3">
      <c r="A14" s="364" t="s">
        <v>54</v>
      </c>
      <c r="B14" s="365"/>
      <c r="C14" s="365"/>
      <c r="D14" s="365"/>
      <c r="E14" s="365"/>
      <c r="F14" s="365"/>
      <c r="G14" s="366"/>
      <c r="H14" s="192" t="s">
        <v>12</v>
      </c>
      <c r="I14" s="193"/>
      <c r="J14" s="194"/>
      <c r="K14" s="195"/>
      <c r="L14" s="196" t="s">
        <v>13</v>
      </c>
    </row>
    <row r="15" spans="1:12" ht="30" customHeight="1" x14ac:dyDescent="0.3">
      <c r="A15" s="367" t="s">
        <v>91</v>
      </c>
      <c r="B15" s="368"/>
      <c r="C15" s="368"/>
      <c r="D15" s="368"/>
      <c r="E15" s="368"/>
      <c r="F15" s="368"/>
      <c r="G15" s="368"/>
      <c r="H15" s="15"/>
      <c r="I15" s="15"/>
      <c r="J15" s="4"/>
      <c r="K15" s="33"/>
      <c r="L15" s="197"/>
    </row>
    <row r="16" spans="1:12" ht="30" customHeight="1" x14ac:dyDescent="0.3">
      <c r="A16" s="369" t="s">
        <v>90</v>
      </c>
      <c r="B16" s="370"/>
      <c r="C16" s="370"/>
      <c r="D16" s="370"/>
      <c r="E16" s="370"/>
      <c r="F16" s="370"/>
      <c r="G16" s="370"/>
      <c r="H16" s="15"/>
      <c r="I16" s="15"/>
      <c r="J16" s="4"/>
      <c r="K16" s="20"/>
      <c r="L16" s="197"/>
    </row>
    <row r="17" spans="1:18" ht="30" customHeight="1" x14ac:dyDescent="0.3">
      <c r="A17" s="367" t="s">
        <v>80</v>
      </c>
      <c r="B17" s="368"/>
      <c r="C17" s="368"/>
      <c r="D17" s="368"/>
      <c r="E17" s="368"/>
      <c r="F17" s="368"/>
      <c r="G17" s="368"/>
      <c r="H17" s="15"/>
      <c r="I17" s="15"/>
      <c r="J17" s="4"/>
      <c r="K17" s="20"/>
      <c r="L17" s="197"/>
    </row>
    <row r="18" spans="1:18" ht="30" customHeight="1" x14ac:dyDescent="0.3">
      <c r="A18" s="367" t="s">
        <v>79</v>
      </c>
      <c r="B18" s="368"/>
      <c r="C18" s="368"/>
      <c r="D18" s="368"/>
      <c r="E18" s="368"/>
      <c r="F18" s="368"/>
      <c r="G18" s="368"/>
      <c r="H18" s="15"/>
      <c r="I18" s="15"/>
      <c r="J18" s="4"/>
      <c r="K18" s="20"/>
      <c r="L18" s="197"/>
    </row>
    <row r="19" spans="1:18" ht="30" customHeight="1" thickBot="1" x14ac:dyDescent="0.35">
      <c r="A19" s="371" t="s">
        <v>55</v>
      </c>
      <c r="B19" s="372"/>
      <c r="C19" s="372"/>
      <c r="D19" s="372"/>
      <c r="E19" s="372"/>
      <c r="F19" s="372"/>
      <c r="G19" s="372"/>
      <c r="H19" s="198"/>
      <c r="I19" s="198"/>
      <c r="J19" s="199"/>
      <c r="K19" s="200"/>
      <c r="L19" s="201"/>
    </row>
    <row r="20" spans="1:18" ht="20.149999999999999" customHeight="1" thickBot="1" x14ac:dyDescent="0.35">
      <c r="K20" s="35"/>
      <c r="L20" s="35"/>
    </row>
    <row r="21" spans="1:18" ht="24" customHeight="1" x14ac:dyDescent="0.3">
      <c r="A21" s="376" t="s">
        <v>59</v>
      </c>
      <c r="B21" s="377"/>
      <c r="C21" s="377"/>
      <c r="D21" s="377"/>
      <c r="E21" s="377"/>
      <c r="F21" s="377"/>
      <c r="G21" s="377"/>
      <c r="H21" s="377"/>
      <c r="I21" s="377"/>
      <c r="J21" s="129"/>
      <c r="K21" s="189"/>
      <c r="L21" s="59"/>
      <c r="R21" s="58"/>
    </row>
    <row r="22" spans="1:18" ht="66" customHeight="1" x14ac:dyDescent="0.3">
      <c r="A22" s="384" t="s">
        <v>22</v>
      </c>
      <c r="B22" s="385"/>
      <c r="C22" s="188"/>
      <c r="D22" s="188"/>
      <c r="E22" s="188"/>
      <c r="F22" s="188"/>
      <c r="G22" s="188"/>
      <c r="H22" s="188"/>
      <c r="I22" s="188"/>
      <c r="J22" s="4"/>
      <c r="K22" s="190"/>
      <c r="L22" s="59"/>
      <c r="M22" s="6"/>
      <c r="R22" s="58"/>
    </row>
    <row r="23" spans="1:18" ht="23.25" customHeight="1" x14ac:dyDescent="0.3">
      <c r="A23" s="380" t="s">
        <v>60</v>
      </c>
      <c r="B23" s="381"/>
      <c r="C23" s="187"/>
      <c r="D23" s="378" t="s">
        <v>56</v>
      </c>
      <c r="E23" s="379"/>
      <c r="F23" s="184"/>
      <c r="G23" s="204" t="s">
        <v>57</v>
      </c>
      <c r="H23" s="202">
        <f>IFERROR(IF(ROUND(C23/F23,3)&gt;10,10,ROUND(C23/F23,3)),10)</f>
        <v>10</v>
      </c>
      <c r="I23" s="205" t="s">
        <v>42</v>
      </c>
      <c r="J23" s="204" t="s">
        <v>57</v>
      </c>
      <c r="K23" s="203">
        <f>10-H23</f>
        <v>0</v>
      </c>
      <c r="N23" s="128"/>
      <c r="R23" s="58"/>
    </row>
    <row r="24" spans="1:18" ht="20.149999999999999" customHeight="1" thickBot="1" x14ac:dyDescent="0.35">
      <c r="A24" s="382" t="s">
        <v>35</v>
      </c>
      <c r="B24" s="383"/>
      <c r="C24" s="383"/>
      <c r="D24" s="130"/>
      <c r="E24" s="130"/>
      <c r="F24" s="130"/>
      <c r="G24" s="130"/>
      <c r="H24" s="130"/>
      <c r="I24" s="130"/>
      <c r="J24" s="131"/>
      <c r="K24" s="185"/>
      <c r="R24" s="58"/>
    </row>
    <row r="25" spans="1:18" ht="16.399999999999999" customHeight="1" thickBot="1" x14ac:dyDescent="0.35">
      <c r="A25" s="373" t="s">
        <v>13</v>
      </c>
      <c r="B25" s="374"/>
      <c r="C25" s="374"/>
      <c r="D25" s="374"/>
      <c r="E25" s="374"/>
      <c r="F25" s="374"/>
      <c r="G25" s="374"/>
      <c r="H25" s="374"/>
      <c r="I25" s="374"/>
      <c r="J25" s="374"/>
      <c r="K25" s="375"/>
      <c r="L25" s="60">
        <f>K23-K24</f>
        <v>0</v>
      </c>
      <c r="M25" s="181"/>
      <c r="N25" s="59"/>
      <c r="R25" s="57"/>
    </row>
    <row r="26" spans="1:18" ht="9.75" customHeight="1" x14ac:dyDescent="0.3">
      <c r="A26" s="186"/>
      <c r="B26" s="186"/>
      <c r="C26" s="186"/>
      <c r="D26" s="186"/>
      <c r="E26" s="186"/>
      <c r="F26" s="186"/>
      <c r="G26" s="186"/>
      <c r="H26" s="186"/>
      <c r="I26" s="186"/>
      <c r="J26" s="186"/>
      <c r="K26" s="186"/>
      <c r="L26" s="59"/>
      <c r="M26" s="181"/>
      <c r="N26" s="59"/>
      <c r="R26" s="57"/>
    </row>
    <row r="27" spans="1:18" ht="17.25" customHeight="1" x14ac:dyDescent="0.3">
      <c r="A27" s="47"/>
      <c r="B27" s="47"/>
      <c r="C27" s="47"/>
      <c r="D27" s="47"/>
      <c r="E27" s="47"/>
      <c r="F27" s="47"/>
      <c r="G27" s="47"/>
      <c r="H27" s="47"/>
      <c r="I27" s="47"/>
      <c r="J27" s="47"/>
      <c r="K27" s="182" t="s">
        <v>34</v>
      </c>
      <c r="L27" s="191">
        <f>SUM(L15:L25)</f>
        <v>0</v>
      </c>
    </row>
    <row r="28" spans="1:18" ht="18.75" customHeight="1" x14ac:dyDescent="0.3">
      <c r="L28" s="44" t="s">
        <v>58</v>
      </c>
    </row>
    <row r="29" spans="1:18" ht="12" customHeight="1" thickBot="1" x14ac:dyDescent="0.35">
      <c r="B29" s="6"/>
      <c r="C29" s="6"/>
      <c r="D29" s="6"/>
      <c r="E29" s="6"/>
      <c r="F29" s="10"/>
      <c r="I29" s="7"/>
      <c r="J29" s="40"/>
    </row>
    <row r="30" spans="1:18" ht="21.75" customHeight="1" thickBot="1" x14ac:dyDescent="0.35">
      <c r="H30" s="183"/>
      <c r="I30" s="29" t="s">
        <v>31</v>
      </c>
      <c r="J30" s="30"/>
      <c r="K30" s="31"/>
      <c r="L30" s="69">
        <f>ROUND(SUM(L15:L25)/6,3)</f>
        <v>0</v>
      </c>
    </row>
    <row r="31" spans="1:18" ht="18" customHeight="1" x14ac:dyDescent="0.3">
      <c r="B31" s="6"/>
      <c r="C31" s="6"/>
      <c r="D31" s="6"/>
      <c r="E31" s="6"/>
      <c r="F31" s="9"/>
      <c r="H31" s="17"/>
      <c r="I31" s="17"/>
      <c r="J31" s="18"/>
      <c r="K31" s="7"/>
      <c r="L31" s="43"/>
    </row>
    <row r="32" spans="1:18" ht="7.5" customHeight="1" x14ac:dyDescent="0.3">
      <c r="B32" s="6"/>
      <c r="C32" s="6"/>
      <c r="D32" s="6"/>
      <c r="E32" s="6"/>
      <c r="F32" s="9"/>
      <c r="H32" s="17"/>
      <c r="I32" s="17"/>
      <c r="J32" s="18"/>
      <c r="K32" s="7"/>
      <c r="L32" s="43"/>
    </row>
    <row r="33" spans="1:12" ht="18" customHeight="1" x14ac:dyDescent="0.3">
      <c r="B33" s="6"/>
      <c r="C33" s="6"/>
      <c r="D33" s="6"/>
      <c r="E33" s="6"/>
      <c r="F33" s="9"/>
      <c r="H33" s="17"/>
      <c r="I33" s="17"/>
      <c r="J33" s="18"/>
      <c r="K33" s="7"/>
      <c r="L33" s="43"/>
    </row>
    <row r="34" spans="1:12" s="48" customFormat="1" ht="12.75" customHeight="1" x14ac:dyDescent="0.3">
      <c r="A34" s="55" t="s">
        <v>14</v>
      </c>
      <c r="B34" s="162"/>
      <c r="C34" s="66"/>
      <c r="D34" s="56"/>
      <c r="E34" s="56"/>
      <c r="F34" s="163"/>
      <c r="H34" s="51" t="s">
        <v>10</v>
      </c>
      <c r="I34" s="51"/>
      <c r="J34" s="65"/>
      <c r="K34" s="135"/>
      <c r="L34" s="65"/>
    </row>
    <row r="35" spans="1:12" ht="18" customHeight="1" x14ac:dyDescent="0.3">
      <c r="B35" s="6"/>
      <c r="C35" s="6"/>
      <c r="D35" s="6"/>
      <c r="E35" s="6"/>
      <c r="F35" s="9"/>
      <c r="H35" s="17"/>
      <c r="I35" s="17"/>
      <c r="J35" s="18"/>
      <c r="K35" s="7"/>
      <c r="L35" s="43"/>
    </row>
  </sheetData>
  <mergeCells count="20">
    <mergeCell ref="A17:G17"/>
    <mergeCell ref="A18:G18"/>
    <mergeCell ref="A19:G19"/>
    <mergeCell ref="A25:K25"/>
    <mergeCell ref="A21:I21"/>
    <mergeCell ref="D23:E23"/>
    <mergeCell ref="A23:B23"/>
    <mergeCell ref="A24:C24"/>
    <mergeCell ref="A22:B22"/>
    <mergeCell ref="J10:K10"/>
    <mergeCell ref="A14:G14"/>
    <mergeCell ref="A15:G15"/>
    <mergeCell ref="A16:G16"/>
    <mergeCell ref="A2:E2"/>
    <mergeCell ref="J3:K3"/>
    <mergeCell ref="C4:F4"/>
    <mergeCell ref="C5:F5"/>
    <mergeCell ref="I5:K5"/>
    <mergeCell ref="I7:K7"/>
    <mergeCell ref="I8:K8"/>
  </mergeCells>
  <pageMargins left="0.78740157480314965" right="0.15748031496062992" top="0.98425196850393704" bottom="0.78740157480314965" header="0.43307086614173229" footer="0.51181102362204722"/>
  <pageSetup paperSize="9" scale="96" orientation="portrait" r:id="rId1"/>
  <headerFooter alignWithMargins="0">
    <oddHeader>&amp;L&amp;G&amp;C&amp;"Verdana,Standard"&amp;12                   SCORESHEET FOR INDIVIDUAL COMPETITION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5"/>
  <sheetViews>
    <sheetView zoomScaleNormal="100" workbookViewId="0">
      <selection activeCell="K1" sqref="K1"/>
    </sheetView>
  </sheetViews>
  <sheetFormatPr defaultColWidth="9.1796875" defaultRowHeight="13.5" x14ac:dyDescent="0.3"/>
  <cols>
    <col min="1" max="1" width="5.81640625" style="1" customWidth="1"/>
    <col min="2" max="3" width="9.1796875" style="1"/>
    <col min="4" max="4" width="2.81640625" style="1" customWidth="1"/>
    <col min="5" max="6" width="7.1796875" style="1" customWidth="1"/>
    <col min="7" max="7" width="11.81640625" style="1" customWidth="1"/>
    <col min="8" max="8" width="7" style="1" customWidth="1"/>
    <col min="9" max="11" width="7.1796875" style="1" customWidth="1"/>
    <col min="12" max="12" width="10.54296875" style="1" customWidth="1"/>
    <col min="13" max="16384" width="9.1796875" style="1"/>
  </cols>
  <sheetData>
    <row r="1" spans="1:12" ht="35.25" customHeight="1" x14ac:dyDescent="0.35">
      <c r="A1" s="261" t="s">
        <v>89</v>
      </c>
      <c r="K1" s="1" t="s">
        <v>132</v>
      </c>
    </row>
    <row r="2" spans="1:12" s="49" customFormat="1" ht="24" customHeight="1" thickBot="1" x14ac:dyDescent="0.35">
      <c r="A2" s="307" t="s">
        <v>54</v>
      </c>
      <c r="B2" s="307"/>
      <c r="C2" s="307"/>
      <c r="D2" s="307"/>
      <c r="E2" s="307"/>
      <c r="F2" s="161"/>
      <c r="G2" s="161"/>
      <c r="H2" s="161"/>
      <c r="I2" s="149"/>
      <c r="J2" s="149"/>
      <c r="K2" s="149"/>
      <c r="L2" s="149"/>
    </row>
    <row r="3" spans="1:12" ht="21.75" customHeight="1" thickBot="1" x14ac:dyDescent="0.35">
      <c r="A3" s="50"/>
      <c r="B3" s="2"/>
      <c r="C3" s="2"/>
      <c r="I3" s="140"/>
      <c r="J3" s="308" t="s">
        <v>48</v>
      </c>
      <c r="K3" s="309"/>
      <c r="L3" s="150"/>
    </row>
    <row r="4" spans="1:12" ht="24" customHeight="1" thickBot="1" x14ac:dyDescent="0.35">
      <c r="A4" s="159" t="s">
        <v>1</v>
      </c>
      <c r="B4" s="11"/>
      <c r="C4" s="334"/>
      <c r="D4" s="334"/>
      <c r="E4" s="334"/>
      <c r="F4" s="334"/>
      <c r="G4" s="151"/>
      <c r="H4" s="2"/>
      <c r="I4" s="24"/>
      <c r="J4" s="49"/>
      <c r="K4" s="49"/>
      <c r="L4" s="49"/>
    </row>
    <row r="5" spans="1:12" ht="24" customHeight="1" thickBot="1" x14ac:dyDescent="0.35">
      <c r="A5" s="159" t="s">
        <v>2</v>
      </c>
      <c r="B5" s="3"/>
      <c r="C5" s="334"/>
      <c r="D5" s="334"/>
      <c r="E5" s="334"/>
      <c r="F5" s="334"/>
      <c r="G5" s="151"/>
      <c r="H5" s="22"/>
      <c r="I5" s="311" t="s">
        <v>45</v>
      </c>
      <c r="J5" s="312"/>
      <c r="K5" s="313"/>
      <c r="L5" s="150"/>
    </row>
    <row r="6" spans="1:12" ht="8.15" customHeight="1" thickBot="1" x14ac:dyDescent="0.35">
      <c r="A6" s="152"/>
      <c r="B6" s="6"/>
      <c r="C6" s="6"/>
      <c r="D6" s="6"/>
      <c r="E6" s="6"/>
      <c r="F6" s="6"/>
      <c r="G6" s="6"/>
      <c r="H6" s="22"/>
      <c r="I6" s="19"/>
      <c r="J6" s="138"/>
      <c r="K6" s="139"/>
      <c r="L6" s="153"/>
    </row>
    <row r="7" spans="1:12" ht="17.149999999999999" customHeight="1" thickBot="1" x14ac:dyDescent="0.35">
      <c r="A7" s="255" t="s">
        <v>0</v>
      </c>
      <c r="B7" s="4"/>
      <c r="C7" s="158"/>
      <c r="D7" s="158"/>
      <c r="E7" s="158"/>
      <c r="F7" s="158"/>
      <c r="G7" s="158"/>
      <c r="H7" s="154"/>
      <c r="I7" s="286" t="s">
        <v>46</v>
      </c>
      <c r="J7" s="287"/>
      <c r="K7" s="288"/>
      <c r="L7" s="155"/>
    </row>
    <row r="8" spans="1:12" s="48" customFormat="1" ht="17.149999999999999" customHeight="1" thickBot="1" x14ac:dyDescent="0.35">
      <c r="A8" s="160" t="s">
        <v>3</v>
      </c>
      <c r="B8" s="3"/>
      <c r="C8" s="158"/>
      <c r="D8" s="158"/>
      <c r="E8" s="158"/>
      <c r="F8" s="158"/>
      <c r="G8" s="158"/>
      <c r="H8" s="34"/>
      <c r="I8" s="286" t="s">
        <v>47</v>
      </c>
      <c r="J8" s="287"/>
      <c r="K8" s="288"/>
      <c r="L8" s="155"/>
    </row>
    <row r="9" spans="1:12" s="48" customFormat="1" ht="17.149999999999999" customHeight="1" thickBot="1" x14ac:dyDescent="0.35">
      <c r="A9" s="255" t="s">
        <v>4</v>
      </c>
      <c r="B9" s="4"/>
      <c r="C9" s="158"/>
      <c r="D9" s="158"/>
      <c r="E9" s="158"/>
      <c r="F9" s="158"/>
      <c r="G9" s="158"/>
      <c r="H9" s="34"/>
      <c r="I9" s="34"/>
      <c r="J9" s="34"/>
      <c r="K9" s="34"/>
      <c r="L9" s="1"/>
    </row>
    <row r="10" spans="1:12" s="48" customFormat="1" ht="17.149999999999999" customHeight="1" thickBot="1" x14ac:dyDescent="0.35">
      <c r="A10" s="255" t="s">
        <v>5</v>
      </c>
      <c r="B10" s="4"/>
      <c r="C10" s="158"/>
      <c r="D10" s="158"/>
      <c r="E10" s="158"/>
      <c r="F10" s="158"/>
      <c r="G10" s="158"/>
      <c r="H10" s="34"/>
      <c r="I10" s="34"/>
      <c r="J10" s="337" t="s">
        <v>49</v>
      </c>
      <c r="K10" s="338"/>
      <c r="L10" s="156"/>
    </row>
    <row r="11" spans="1:12" ht="17.149999999999999" customHeight="1" x14ac:dyDescent="0.3">
      <c r="H11" s="34"/>
      <c r="I11" s="34"/>
      <c r="J11" s="34"/>
      <c r="K11" s="34"/>
      <c r="L11" s="34"/>
    </row>
    <row r="12" spans="1:12" ht="17.149999999999999" customHeight="1" x14ac:dyDescent="0.3">
      <c r="H12" s="34"/>
      <c r="I12" s="34"/>
      <c r="J12" s="34"/>
      <c r="K12" s="34"/>
      <c r="L12" s="34"/>
    </row>
    <row r="13" spans="1:12" ht="17.149999999999999" customHeight="1" thickBot="1" x14ac:dyDescent="0.35">
      <c r="H13" s="12"/>
      <c r="I13" s="12"/>
      <c r="J13" s="12"/>
      <c r="K13" s="12"/>
      <c r="L13" s="12"/>
    </row>
    <row r="14" spans="1:12" ht="21.75" customHeight="1" x14ac:dyDescent="0.3">
      <c r="A14" s="364" t="s">
        <v>54</v>
      </c>
      <c r="B14" s="365"/>
      <c r="C14" s="365"/>
      <c r="D14" s="365"/>
      <c r="E14" s="365"/>
      <c r="F14" s="365"/>
      <c r="G14" s="366"/>
      <c r="H14" s="192" t="s">
        <v>12</v>
      </c>
      <c r="I14" s="193"/>
      <c r="J14" s="194"/>
      <c r="K14" s="195"/>
      <c r="L14" s="196" t="s">
        <v>13</v>
      </c>
    </row>
    <row r="15" spans="1:12" ht="30" customHeight="1" x14ac:dyDescent="0.3">
      <c r="A15" s="367" t="s">
        <v>91</v>
      </c>
      <c r="B15" s="368"/>
      <c r="C15" s="368"/>
      <c r="D15" s="368"/>
      <c r="E15" s="368"/>
      <c r="F15" s="368"/>
      <c r="G15" s="368"/>
      <c r="H15" s="15"/>
      <c r="I15" s="15"/>
      <c r="J15" s="4"/>
      <c r="K15" s="33"/>
      <c r="L15" s="197"/>
    </row>
    <row r="16" spans="1:12" ht="30" customHeight="1" x14ac:dyDescent="0.3">
      <c r="A16" s="369" t="s">
        <v>90</v>
      </c>
      <c r="B16" s="370"/>
      <c r="C16" s="370"/>
      <c r="D16" s="370"/>
      <c r="E16" s="370"/>
      <c r="F16" s="370"/>
      <c r="G16" s="370"/>
      <c r="H16" s="15"/>
      <c r="I16" s="15"/>
      <c r="J16" s="4"/>
      <c r="K16" s="20"/>
      <c r="L16" s="197"/>
    </row>
    <row r="17" spans="1:18" ht="30" customHeight="1" x14ac:dyDescent="0.3">
      <c r="A17" s="367" t="s">
        <v>80</v>
      </c>
      <c r="B17" s="368"/>
      <c r="C17" s="368"/>
      <c r="D17" s="368"/>
      <c r="E17" s="368"/>
      <c r="F17" s="368"/>
      <c r="G17" s="368"/>
      <c r="H17" s="15"/>
      <c r="I17" s="15"/>
      <c r="J17" s="4"/>
      <c r="K17" s="20"/>
      <c r="L17" s="197"/>
    </row>
    <row r="18" spans="1:18" ht="30" customHeight="1" x14ac:dyDescent="0.3">
      <c r="A18" s="367" t="s">
        <v>79</v>
      </c>
      <c r="B18" s="368"/>
      <c r="C18" s="368"/>
      <c r="D18" s="368"/>
      <c r="E18" s="368"/>
      <c r="F18" s="368"/>
      <c r="G18" s="368"/>
      <c r="H18" s="15"/>
      <c r="I18" s="15"/>
      <c r="J18" s="4"/>
      <c r="K18" s="20"/>
      <c r="L18" s="197"/>
    </row>
    <row r="19" spans="1:18" ht="30" customHeight="1" thickBot="1" x14ac:dyDescent="0.35">
      <c r="A19" s="371" t="s">
        <v>55</v>
      </c>
      <c r="B19" s="372"/>
      <c r="C19" s="372"/>
      <c r="D19" s="372"/>
      <c r="E19" s="372"/>
      <c r="F19" s="372"/>
      <c r="G19" s="372"/>
      <c r="H19" s="198"/>
      <c r="I19" s="198"/>
      <c r="J19" s="199"/>
      <c r="K19" s="200"/>
      <c r="L19" s="201"/>
    </row>
    <row r="20" spans="1:18" ht="20.149999999999999" customHeight="1" thickBot="1" x14ac:dyDescent="0.35">
      <c r="K20" s="35"/>
      <c r="L20" s="35"/>
    </row>
    <row r="21" spans="1:18" ht="24" customHeight="1" x14ac:dyDescent="0.3">
      <c r="A21" s="376" t="s">
        <v>59</v>
      </c>
      <c r="B21" s="377"/>
      <c r="C21" s="377"/>
      <c r="D21" s="377"/>
      <c r="E21" s="377"/>
      <c r="F21" s="377"/>
      <c r="G21" s="377"/>
      <c r="H21" s="377"/>
      <c r="I21" s="377"/>
      <c r="J21" s="129"/>
      <c r="K21" s="189"/>
      <c r="L21" s="59"/>
      <c r="R21" s="58"/>
    </row>
    <row r="22" spans="1:18" ht="66" customHeight="1" x14ac:dyDescent="0.3">
      <c r="A22" s="384" t="s">
        <v>22</v>
      </c>
      <c r="B22" s="385"/>
      <c r="C22" s="188"/>
      <c r="D22" s="188"/>
      <c r="E22" s="188"/>
      <c r="F22" s="188"/>
      <c r="G22" s="188"/>
      <c r="H22" s="188"/>
      <c r="I22" s="188"/>
      <c r="J22" s="4"/>
      <c r="K22" s="190"/>
      <c r="L22" s="59"/>
      <c r="M22" s="6"/>
      <c r="R22" s="58"/>
    </row>
    <row r="23" spans="1:18" ht="23.25" customHeight="1" x14ac:dyDescent="0.3">
      <c r="A23" s="380" t="s">
        <v>60</v>
      </c>
      <c r="B23" s="381"/>
      <c r="C23" s="187"/>
      <c r="D23" s="378" t="s">
        <v>56</v>
      </c>
      <c r="E23" s="379"/>
      <c r="F23" s="184"/>
      <c r="G23" s="204" t="s">
        <v>57</v>
      </c>
      <c r="H23" s="202">
        <f>IFERROR(IF(ROUND(C23/F23,3)&gt;10,10,ROUND(C23/F23,3)),10)</f>
        <v>10</v>
      </c>
      <c r="I23" s="205" t="s">
        <v>42</v>
      </c>
      <c r="J23" s="204" t="s">
        <v>57</v>
      </c>
      <c r="K23" s="203">
        <f>10-H23</f>
        <v>0</v>
      </c>
      <c r="N23" s="128"/>
      <c r="R23" s="58"/>
    </row>
    <row r="24" spans="1:18" ht="20.149999999999999" customHeight="1" thickBot="1" x14ac:dyDescent="0.35">
      <c r="A24" s="382" t="s">
        <v>35</v>
      </c>
      <c r="B24" s="383"/>
      <c r="C24" s="383"/>
      <c r="D24" s="130"/>
      <c r="E24" s="130"/>
      <c r="F24" s="130"/>
      <c r="G24" s="130"/>
      <c r="H24" s="130"/>
      <c r="I24" s="130"/>
      <c r="J24" s="131"/>
      <c r="K24" s="185"/>
      <c r="R24" s="58"/>
    </row>
    <row r="25" spans="1:18" ht="16.399999999999999" customHeight="1" thickBot="1" x14ac:dyDescent="0.35">
      <c r="A25" s="373" t="s">
        <v>13</v>
      </c>
      <c r="B25" s="374"/>
      <c r="C25" s="374"/>
      <c r="D25" s="374"/>
      <c r="E25" s="374"/>
      <c r="F25" s="374"/>
      <c r="G25" s="374"/>
      <c r="H25" s="374"/>
      <c r="I25" s="374"/>
      <c r="J25" s="374"/>
      <c r="K25" s="375"/>
      <c r="L25" s="60">
        <f>K23-K24</f>
        <v>0</v>
      </c>
      <c r="M25" s="181"/>
      <c r="N25" s="59"/>
      <c r="R25" s="57"/>
    </row>
    <row r="26" spans="1:18" ht="9.75" customHeight="1" x14ac:dyDescent="0.3">
      <c r="A26" s="186"/>
      <c r="B26" s="186"/>
      <c r="C26" s="186"/>
      <c r="D26" s="186"/>
      <c r="E26" s="186"/>
      <c r="F26" s="186"/>
      <c r="G26" s="186"/>
      <c r="H26" s="186"/>
      <c r="I26" s="186"/>
      <c r="J26" s="186"/>
      <c r="K26" s="186"/>
      <c r="L26" s="59"/>
      <c r="M26" s="181"/>
      <c r="N26" s="59"/>
      <c r="R26" s="57"/>
    </row>
    <row r="27" spans="1:18" ht="17.25" customHeight="1" x14ac:dyDescent="0.3">
      <c r="A27" s="47"/>
      <c r="B27" s="47"/>
      <c r="C27" s="47"/>
      <c r="D27" s="47"/>
      <c r="E27" s="47"/>
      <c r="F27" s="47"/>
      <c r="G27" s="47"/>
      <c r="H27" s="47"/>
      <c r="I27" s="47"/>
      <c r="J27" s="47"/>
      <c r="K27" s="182" t="s">
        <v>34</v>
      </c>
      <c r="L27" s="191">
        <f>SUM(L15:L25)</f>
        <v>0</v>
      </c>
    </row>
    <row r="28" spans="1:18" ht="18.75" customHeight="1" x14ac:dyDescent="0.3">
      <c r="L28" s="44" t="s">
        <v>87</v>
      </c>
    </row>
    <row r="29" spans="1:18" ht="12" customHeight="1" thickBot="1" x14ac:dyDescent="0.35">
      <c r="B29" s="6"/>
      <c r="C29" s="6"/>
      <c r="D29" s="6"/>
      <c r="E29" s="6"/>
      <c r="F29" s="10"/>
      <c r="I29" s="7"/>
      <c r="J29" s="40"/>
    </row>
    <row r="30" spans="1:18" ht="21.75" customHeight="1" thickBot="1" x14ac:dyDescent="0.35">
      <c r="H30" s="183"/>
      <c r="I30" s="29" t="s">
        <v>31</v>
      </c>
      <c r="J30" s="30"/>
      <c r="K30" s="31"/>
      <c r="L30" s="69">
        <f>ROUND(SUM(L15:L25)/4,3)</f>
        <v>0</v>
      </c>
    </row>
    <row r="31" spans="1:18" ht="18" customHeight="1" x14ac:dyDescent="0.3">
      <c r="B31" s="6"/>
      <c r="C31" s="6"/>
      <c r="D31" s="6"/>
      <c r="E31" s="6"/>
      <c r="F31" s="9"/>
      <c r="H31" s="17"/>
      <c r="I31" s="17"/>
      <c r="J31" s="18"/>
      <c r="K31" s="7"/>
      <c r="L31" s="43"/>
    </row>
    <row r="32" spans="1:18" ht="7.5" customHeight="1" x14ac:dyDescent="0.3">
      <c r="B32" s="6"/>
      <c r="C32" s="6"/>
      <c r="D32" s="6"/>
      <c r="E32" s="6"/>
      <c r="F32" s="9"/>
      <c r="H32" s="17"/>
      <c r="I32" s="17"/>
      <c r="J32" s="18"/>
      <c r="K32" s="7"/>
      <c r="L32" s="43"/>
    </row>
    <row r="33" spans="1:12" ht="18" customHeight="1" x14ac:dyDescent="0.3">
      <c r="B33" s="6"/>
      <c r="C33" s="6"/>
      <c r="D33" s="6"/>
      <c r="E33" s="6"/>
      <c r="F33" s="9"/>
      <c r="H33" s="17"/>
      <c r="I33" s="17"/>
      <c r="J33" s="18"/>
      <c r="K33" s="7"/>
      <c r="L33" s="43"/>
    </row>
    <row r="34" spans="1:12" s="48" customFormat="1" ht="12.75" customHeight="1" x14ac:dyDescent="0.3">
      <c r="A34" s="55" t="s">
        <v>14</v>
      </c>
      <c r="B34" s="162"/>
      <c r="C34" s="66"/>
      <c r="D34" s="56"/>
      <c r="E34" s="56"/>
      <c r="F34" s="163"/>
      <c r="H34" s="51" t="s">
        <v>10</v>
      </c>
      <c r="I34" s="51"/>
      <c r="J34" s="65"/>
      <c r="K34" s="135"/>
      <c r="L34" s="65"/>
    </row>
    <row r="35" spans="1:12" ht="18" customHeight="1" x14ac:dyDescent="0.3">
      <c r="B35" s="6"/>
      <c r="C35" s="6"/>
      <c r="D35" s="6"/>
      <c r="E35" s="6"/>
      <c r="F35" s="9"/>
      <c r="H35" s="17"/>
      <c r="I35" s="17"/>
      <c r="J35" s="18"/>
      <c r="K35" s="7"/>
      <c r="L35" s="43"/>
    </row>
  </sheetData>
  <mergeCells count="20">
    <mergeCell ref="A24:C24"/>
    <mergeCell ref="A25:K25"/>
    <mergeCell ref="A18:G18"/>
    <mergeCell ref="A19:G19"/>
    <mergeCell ref="A21:I21"/>
    <mergeCell ref="A22:B22"/>
    <mergeCell ref="A23:B23"/>
    <mergeCell ref="D23:E23"/>
    <mergeCell ref="A17:G17"/>
    <mergeCell ref="A2:E2"/>
    <mergeCell ref="J3:K3"/>
    <mergeCell ref="C4:F4"/>
    <mergeCell ref="C5:F5"/>
    <mergeCell ref="I5:K5"/>
    <mergeCell ref="I7:K7"/>
    <mergeCell ref="I8:K8"/>
    <mergeCell ref="J10:K10"/>
    <mergeCell ref="A14:G14"/>
    <mergeCell ref="A15:G15"/>
    <mergeCell ref="A16:G16"/>
  </mergeCells>
  <pageMargins left="0.7" right="0.7" top="0.75" bottom="0.75" header="0.3" footer="0.3"/>
  <pageSetup paperSize="9" scale="95"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
  <sheetViews>
    <sheetView zoomScale="90" zoomScaleNormal="90" workbookViewId="0">
      <selection activeCell="L19" sqref="L19"/>
    </sheetView>
  </sheetViews>
  <sheetFormatPr defaultColWidth="9.1796875" defaultRowHeight="13.5" x14ac:dyDescent="0.3"/>
  <cols>
    <col min="1" max="1" width="5.81640625" style="48" customWidth="1"/>
    <col min="2" max="2" width="6.1796875" style="48" customWidth="1"/>
    <col min="3" max="4" width="6.54296875" style="48" customWidth="1"/>
    <col min="5" max="5" width="7.1796875" style="48" customWidth="1"/>
    <col min="6" max="7" width="6.54296875" style="48" customWidth="1"/>
    <col min="8" max="8" width="7" style="48" customWidth="1"/>
    <col min="9" max="11" width="7.1796875" style="48" customWidth="1"/>
    <col min="12" max="12" width="10.54296875" style="48" customWidth="1"/>
    <col min="13" max="242" width="9.1796875" style="48"/>
    <col min="243" max="243" width="5.81640625" style="48" customWidth="1"/>
    <col min="244" max="245" width="9.1796875" style="48"/>
    <col min="246" max="246" width="2.81640625" style="48" customWidth="1"/>
    <col min="247" max="249" width="7.1796875" style="48" customWidth="1"/>
    <col min="250" max="250" width="7" style="48" customWidth="1"/>
    <col min="251" max="253" width="7.1796875" style="48" customWidth="1"/>
    <col min="254" max="254" width="10.54296875" style="48" customWidth="1"/>
    <col min="255" max="255" width="7.1796875" style="48" customWidth="1"/>
    <col min="256" max="498" width="9.1796875" style="48"/>
    <col min="499" max="499" width="5.81640625" style="48" customWidth="1"/>
    <col min="500" max="501" width="9.1796875" style="48"/>
    <col min="502" max="502" width="2.81640625" style="48" customWidth="1"/>
    <col min="503" max="505" width="7.1796875" style="48" customWidth="1"/>
    <col min="506" max="506" width="7" style="48" customWidth="1"/>
    <col min="507" max="509" width="7.1796875" style="48" customWidth="1"/>
    <col min="510" max="510" width="10.54296875" style="48" customWidth="1"/>
    <col min="511" max="511" width="7.1796875" style="48" customWidth="1"/>
    <col min="512" max="754" width="9.1796875" style="48"/>
    <col min="755" max="755" width="5.81640625" style="48" customWidth="1"/>
    <col min="756" max="757" width="9.1796875" style="48"/>
    <col min="758" max="758" width="2.81640625" style="48" customWidth="1"/>
    <col min="759" max="761" width="7.1796875" style="48" customWidth="1"/>
    <col min="762" max="762" width="7" style="48" customWidth="1"/>
    <col min="763" max="765" width="7.1796875" style="48" customWidth="1"/>
    <col min="766" max="766" width="10.54296875" style="48" customWidth="1"/>
    <col min="767" max="767" width="7.1796875" style="48" customWidth="1"/>
    <col min="768" max="1010" width="9.1796875" style="48"/>
    <col min="1011" max="1011" width="5.81640625" style="48" customWidth="1"/>
    <col min="1012" max="1013" width="9.1796875" style="48"/>
    <col min="1014" max="1014" width="2.81640625" style="48" customWidth="1"/>
    <col min="1015" max="1017" width="7.1796875" style="48" customWidth="1"/>
    <col min="1018" max="1018" width="7" style="48" customWidth="1"/>
    <col min="1019" max="1021" width="7.1796875" style="48" customWidth="1"/>
    <col min="1022" max="1022" width="10.54296875" style="48" customWidth="1"/>
    <col min="1023" max="1023" width="7.1796875" style="48" customWidth="1"/>
    <col min="1024" max="1266" width="9.1796875" style="48"/>
    <col min="1267" max="1267" width="5.81640625" style="48" customWidth="1"/>
    <col min="1268" max="1269" width="9.1796875" style="48"/>
    <col min="1270" max="1270" width="2.81640625" style="48" customWidth="1"/>
    <col min="1271" max="1273" width="7.1796875" style="48" customWidth="1"/>
    <col min="1274" max="1274" width="7" style="48" customWidth="1"/>
    <col min="1275" max="1277" width="7.1796875" style="48" customWidth="1"/>
    <col min="1278" max="1278" width="10.54296875" style="48" customWidth="1"/>
    <col min="1279" max="1279" width="7.1796875" style="48" customWidth="1"/>
    <col min="1280" max="1522" width="9.1796875" style="48"/>
    <col min="1523" max="1523" width="5.81640625" style="48" customWidth="1"/>
    <col min="1524" max="1525" width="9.1796875" style="48"/>
    <col min="1526" max="1526" width="2.81640625" style="48" customWidth="1"/>
    <col min="1527" max="1529" width="7.1796875" style="48" customWidth="1"/>
    <col min="1530" max="1530" width="7" style="48" customWidth="1"/>
    <col min="1531" max="1533" width="7.1796875" style="48" customWidth="1"/>
    <col min="1534" max="1534" width="10.54296875" style="48" customWidth="1"/>
    <col min="1535" max="1535" width="7.1796875" style="48" customWidth="1"/>
    <col min="1536" max="1778" width="9.1796875" style="48"/>
    <col min="1779" max="1779" width="5.81640625" style="48" customWidth="1"/>
    <col min="1780" max="1781" width="9.1796875" style="48"/>
    <col min="1782" max="1782" width="2.81640625" style="48" customWidth="1"/>
    <col min="1783" max="1785" width="7.1796875" style="48" customWidth="1"/>
    <col min="1786" max="1786" width="7" style="48" customWidth="1"/>
    <col min="1787" max="1789" width="7.1796875" style="48" customWidth="1"/>
    <col min="1790" max="1790" width="10.54296875" style="48" customWidth="1"/>
    <col min="1791" max="1791" width="7.1796875" style="48" customWidth="1"/>
    <col min="1792" max="2034" width="9.1796875" style="48"/>
    <col min="2035" max="2035" width="5.81640625" style="48" customWidth="1"/>
    <col min="2036" max="2037" width="9.1796875" style="48"/>
    <col min="2038" max="2038" width="2.81640625" style="48" customWidth="1"/>
    <col min="2039" max="2041" width="7.1796875" style="48" customWidth="1"/>
    <col min="2042" max="2042" width="7" style="48" customWidth="1"/>
    <col min="2043" max="2045" width="7.1796875" style="48" customWidth="1"/>
    <col min="2046" max="2046" width="10.54296875" style="48" customWidth="1"/>
    <col min="2047" max="2047" width="7.1796875" style="48" customWidth="1"/>
    <col min="2048" max="2290" width="9.1796875" style="48"/>
    <col min="2291" max="2291" width="5.81640625" style="48" customWidth="1"/>
    <col min="2292" max="2293" width="9.1796875" style="48"/>
    <col min="2294" max="2294" width="2.81640625" style="48" customWidth="1"/>
    <col min="2295" max="2297" width="7.1796875" style="48" customWidth="1"/>
    <col min="2298" max="2298" width="7" style="48" customWidth="1"/>
    <col min="2299" max="2301" width="7.1796875" style="48" customWidth="1"/>
    <col min="2302" max="2302" width="10.54296875" style="48" customWidth="1"/>
    <col min="2303" max="2303" width="7.1796875" style="48" customWidth="1"/>
    <col min="2304" max="2546" width="9.1796875" style="48"/>
    <col min="2547" max="2547" width="5.81640625" style="48" customWidth="1"/>
    <col min="2548" max="2549" width="9.1796875" style="48"/>
    <col min="2550" max="2550" width="2.81640625" style="48" customWidth="1"/>
    <col min="2551" max="2553" width="7.1796875" style="48" customWidth="1"/>
    <col min="2554" max="2554" width="7" style="48" customWidth="1"/>
    <col min="2555" max="2557" width="7.1796875" style="48" customWidth="1"/>
    <col min="2558" max="2558" width="10.54296875" style="48" customWidth="1"/>
    <col min="2559" max="2559" width="7.1796875" style="48" customWidth="1"/>
    <col min="2560" max="2802" width="9.1796875" style="48"/>
    <col min="2803" max="2803" width="5.81640625" style="48" customWidth="1"/>
    <col min="2804" max="2805" width="9.1796875" style="48"/>
    <col min="2806" max="2806" width="2.81640625" style="48" customWidth="1"/>
    <col min="2807" max="2809" width="7.1796875" style="48" customWidth="1"/>
    <col min="2810" max="2810" width="7" style="48" customWidth="1"/>
    <col min="2811" max="2813" width="7.1796875" style="48" customWidth="1"/>
    <col min="2814" max="2814" width="10.54296875" style="48" customWidth="1"/>
    <col min="2815" max="2815" width="7.1796875" style="48" customWidth="1"/>
    <col min="2816" max="3058" width="9.1796875" style="48"/>
    <col min="3059" max="3059" width="5.81640625" style="48" customWidth="1"/>
    <col min="3060" max="3061" width="9.1796875" style="48"/>
    <col min="3062" max="3062" width="2.81640625" style="48" customWidth="1"/>
    <col min="3063" max="3065" width="7.1796875" style="48" customWidth="1"/>
    <col min="3066" max="3066" width="7" style="48" customWidth="1"/>
    <col min="3067" max="3069" width="7.1796875" style="48" customWidth="1"/>
    <col min="3070" max="3070" width="10.54296875" style="48" customWidth="1"/>
    <col min="3071" max="3071" width="7.1796875" style="48" customWidth="1"/>
    <col min="3072" max="3314" width="9.1796875" style="48"/>
    <col min="3315" max="3315" width="5.81640625" style="48" customWidth="1"/>
    <col min="3316" max="3317" width="9.1796875" style="48"/>
    <col min="3318" max="3318" width="2.81640625" style="48" customWidth="1"/>
    <col min="3319" max="3321" width="7.1796875" style="48" customWidth="1"/>
    <col min="3322" max="3322" width="7" style="48" customWidth="1"/>
    <col min="3323" max="3325" width="7.1796875" style="48" customWidth="1"/>
    <col min="3326" max="3326" width="10.54296875" style="48" customWidth="1"/>
    <col min="3327" max="3327" width="7.1796875" style="48" customWidth="1"/>
    <col min="3328" max="3570" width="9.1796875" style="48"/>
    <col min="3571" max="3571" width="5.81640625" style="48" customWidth="1"/>
    <col min="3572" max="3573" width="9.1796875" style="48"/>
    <col min="3574" max="3574" width="2.81640625" style="48" customWidth="1"/>
    <col min="3575" max="3577" width="7.1796875" style="48" customWidth="1"/>
    <col min="3578" max="3578" width="7" style="48" customWidth="1"/>
    <col min="3579" max="3581" width="7.1796875" style="48" customWidth="1"/>
    <col min="3582" max="3582" width="10.54296875" style="48" customWidth="1"/>
    <col min="3583" max="3583" width="7.1796875" style="48" customWidth="1"/>
    <col min="3584" max="3826" width="9.1796875" style="48"/>
    <col min="3827" max="3827" width="5.81640625" style="48" customWidth="1"/>
    <col min="3828" max="3829" width="9.1796875" style="48"/>
    <col min="3830" max="3830" width="2.81640625" style="48" customWidth="1"/>
    <col min="3831" max="3833" width="7.1796875" style="48" customWidth="1"/>
    <col min="3834" max="3834" width="7" style="48" customWidth="1"/>
    <col min="3835" max="3837" width="7.1796875" style="48" customWidth="1"/>
    <col min="3838" max="3838" width="10.54296875" style="48" customWidth="1"/>
    <col min="3839" max="3839" width="7.1796875" style="48" customWidth="1"/>
    <col min="3840" max="4082" width="9.1796875" style="48"/>
    <col min="4083" max="4083" width="5.81640625" style="48" customWidth="1"/>
    <col min="4084" max="4085" width="9.1796875" style="48"/>
    <col min="4086" max="4086" width="2.81640625" style="48" customWidth="1"/>
    <col min="4087" max="4089" width="7.1796875" style="48" customWidth="1"/>
    <col min="4090" max="4090" width="7" style="48" customWidth="1"/>
    <col min="4091" max="4093" width="7.1796875" style="48" customWidth="1"/>
    <col min="4094" max="4094" width="10.54296875" style="48" customWidth="1"/>
    <col min="4095" max="4095" width="7.1796875" style="48" customWidth="1"/>
    <col min="4096" max="4338" width="9.1796875" style="48"/>
    <col min="4339" max="4339" width="5.81640625" style="48" customWidth="1"/>
    <col min="4340" max="4341" width="9.1796875" style="48"/>
    <col min="4342" max="4342" width="2.81640625" style="48" customWidth="1"/>
    <col min="4343" max="4345" width="7.1796875" style="48" customWidth="1"/>
    <col min="4346" max="4346" width="7" style="48" customWidth="1"/>
    <col min="4347" max="4349" width="7.1796875" style="48" customWidth="1"/>
    <col min="4350" max="4350" width="10.54296875" style="48" customWidth="1"/>
    <col min="4351" max="4351" width="7.1796875" style="48" customWidth="1"/>
    <col min="4352" max="4594" width="9.1796875" style="48"/>
    <col min="4595" max="4595" width="5.81640625" style="48" customWidth="1"/>
    <col min="4596" max="4597" width="9.1796875" style="48"/>
    <col min="4598" max="4598" width="2.81640625" style="48" customWidth="1"/>
    <col min="4599" max="4601" width="7.1796875" style="48" customWidth="1"/>
    <col min="4602" max="4602" width="7" style="48" customWidth="1"/>
    <col min="4603" max="4605" width="7.1796875" style="48" customWidth="1"/>
    <col min="4606" max="4606" width="10.54296875" style="48" customWidth="1"/>
    <col min="4607" max="4607" width="7.1796875" style="48" customWidth="1"/>
    <col min="4608" max="4850" width="9.1796875" style="48"/>
    <col min="4851" max="4851" width="5.81640625" style="48" customWidth="1"/>
    <col min="4852" max="4853" width="9.1796875" style="48"/>
    <col min="4854" max="4854" width="2.81640625" style="48" customWidth="1"/>
    <col min="4855" max="4857" width="7.1796875" style="48" customWidth="1"/>
    <col min="4858" max="4858" width="7" style="48" customWidth="1"/>
    <col min="4859" max="4861" width="7.1796875" style="48" customWidth="1"/>
    <col min="4862" max="4862" width="10.54296875" style="48" customWidth="1"/>
    <col min="4863" max="4863" width="7.1796875" style="48" customWidth="1"/>
    <col min="4864" max="5106" width="9.1796875" style="48"/>
    <col min="5107" max="5107" width="5.81640625" style="48" customWidth="1"/>
    <col min="5108" max="5109" width="9.1796875" style="48"/>
    <col min="5110" max="5110" width="2.81640625" style="48" customWidth="1"/>
    <col min="5111" max="5113" width="7.1796875" style="48" customWidth="1"/>
    <col min="5114" max="5114" width="7" style="48" customWidth="1"/>
    <col min="5115" max="5117" width="7.1796875" style="48" customWidth="1"/>
    <col min="5118" max="5118" width="10.54296875" style="48" customWidth="1"/>
    <col min="5119" max="5119" width="7.1796875" style="48" customWidth="1"/>
    <col min="5120" max="5362" width="9.1796875" style="48"/>
    <col min="5363" max="5363" width="5.81640625" style="48" customWidth="1"/>
    <col min="5364" max="5365" width="9.1796875" style="48"/>
    <col min="5366" max="5366" width="2.81640625" style="48" customWidth="1"/>
    <col min="5367" max="5369" width="7.1796875" style="48" customWidth="1"/>
    <col min="5370" max="5370" width="7" style="48" customWidth="1"/>
    <col min="5371" max="5373" width="7.1796875" style="48" customWidth="1"/>
    <col min="5374" max="5374" width="10.54296875" style="48" customWidth="1"/>
    <col min="5375" max="5375" width="7.1796875" style="48" customWidth="1"/>
    <col min="5376" max="5618" width="9.1796875" style="48"/>
    <col min="5619" max="5619" width="5.81640625" style="48" customWidth="1"/>
    <col min="5620" max="5621" width="9.1796875" style="48"/>
    <col min="5622" max="5622" width="2.81640625" style="48" customWidth="1"/>
    <col min="5623" max="5625" width="7.1796875" style="48" customWidth="1"/>
    <col min="5626" max="5626" width="7" style="48" customWidth="1"/>
    <col min="5627" max="5629" width="7.1796875" style="48" customWidth="1"/>
    <col min="5630" max="5630" width="10.54296875" style="48" customWidth="1"/>
    <col min="5631" max="5631" width="7.1796875" style="48" customWidth="1"/>
    <col min="5632" max="5874" width="9.1796875" style="48"/>
    <col min="5875" max="5875" width="5.81640625" style="48" customWidth="1"/>
    <col min="5876" max="5877" width="9.1796875" style="48"/>
    <col min="5878" max="5878" width="2.81640625" style="48" customWidth="1"/>
    <col min="5879" max="5881" width="7.1796875" style="48" customWidth="1"/>
    <col min="5882" max="5882" width="7" style="48" customWidth="1"/>
    <col min="5883" max="5885" width="7.1796875" style="48" customWidth="1"/>
    <col min="5886" max="5886" width="10.54296875" style="48" customWidth="1"/>
    <col min="5887" max="5887" width="7.1796875" style="48" customWidth="1"/>
    <col min="5888" max="6130" width="9.1796875" style="48"/>
    <col min="6131" max="6131" width="5.81640625" style="48" customWidth="1"/>
    <col min="6132" max="6133" width="9.1796875" style="48"/>
    <col min="6134" max="6134" width="2.81640625" style="48" customWidth="1"/>
    <col min="6135" max="6137" width="7.1796875" style="48" customWidth="1"/>
    <col min="6138" max="6138" width="7" style="48" customWidth="1"/>
    <col min="6139" max="6141" width="7.1796875" style="48" customWidth="1"/>
    <col min="6142" max="6142" width="10.54296875" style="48" customWidth="1"/>
    <col min="6143" max="6143" width="7.1796875" style="48" customWidth="1"/>
    <col min="6144" max="6386" width="9.1796875" style="48"/>
    <col min="6387" max="6387" width="5.81640625" style="48" customWidth="1"/>
    <col min="6388" max="6389" width="9.1796875" style="48"/>
    <col min="6390" max="6390" width="2.81640625" style="48" customWidth="1"/>
    <col min="6391" max="6393" width="7.1796875" style="48" customWidth="1"/>
    <col min="6394" max="6394" width="7" style="48" customWidth="1"/>
    <col min="6395" max="6397" width="7.1796875" style="48" customWidth="1"/>
    <col min="6398" max="6398" width="10.54296875" style="48" customWidth="1"/>
    <col min="6399" max="6399" width="7.1796875" style="48" customWidth="1"/>
    <col min="6400" max="6642" width="9.1796875" style="48"/>
    <col min="6643" max="6643" width="5.81640625" style="48" customWidth="1"/>
    <col min="6644" max="6645" width="9.1796875" style="48"/>
    <col min="6646" max="6646" width="2.81640625" style="48" customWidth="1"/>
    <col min="6647" max="6649" width="7.1796875" style="48" customWidth="1"/>
    <col min="6650" max="6650" width="7" style="48" customWidth="1"/>
    <col min="6651" max="6653" width="7.1796875" style="48" customWidth="1"/>
    <col min="6654" max="6654" width="10.54296875" style="48" customWidth="1"/>
    <col min="6655" max="6655" width="7.1796875" style="48" customWidth="1"/>
    <col min="6656" max="6898" width="9.1796875" style="48"/>
    <col min="6899" max="6899" width="5.81640625" style="48" customWidth="1"/>
    <col min="6900" max="6901" width="9.1796875" style="48"/>
    <col min="6902" max="6902" width="2.81640625" style="48" customWidth="1"/>
    <col min="6903" max="6905" width="7.1796875" style="48" customWidth="1"/>
    <col min="6906" max="6906" width="7" style="48" customWidth="1"/>
    <col min="6907" max="6909" width="7.1796875" style="48" customWidth="1"/>
    <col min="6910" max="6910" width="10.54296875" style="48" customWidth="1"/>
    <col min="6911" max="6911" width="7.1796875" style="48" customWidth="1"/>
    <col min="6912" max="7154" width="9.1796875" style="48"/>
    <col min="7155" max="7155" width="5.81640625" style="48" customWidth="1"/>
    <col min="7156" max="7157" width="9.1796875" style="48"/>
    <col min="7158" max="7158" width="2.81640625" style="48" customWidth="1"/>
    <col min="7159" max="7161" width="7.1796875" style="48" customWidth="1"/>
    <col min="7162" max="7162" width="7" style="48" customWidth="1"/>
    <col min="7163" max="7165" width="7.1796875" style="48" customWidth="1"/>
    <col min="7166" max="7166" width="10.54296875" style="48" customWidth="1"/>
    <col min="7167" max="7167" width="7.1796875" style="48" customWidth="1"/>
    <col min="7168" max="7410" width="9.1796875" style="48"/>
    <col min="7411" max="7411" width="5.81640625" style="48" customWidth="1"/>
    <col min="7412" max="7413" width="9.1796875" style="48"/>
    <col min="7414" max="7414" width="2.81640625" style="48" customWidth="1"/>
    <col min="7415" max="7417" width="7.1796875" style="48" customWidth="1"/>
    <col min="7418" max="7418" width="7" style="48" customWidth="1"/>
    <col min="7419" max="7421" width="7.1796875" style="48" customWidth="1"/>
    <col min="7422" max="7422" width="10.54296875" style="48" customWidth="1"/>
    <col min="7423" max="7423" width="7.1796875" style="48" customWidth="1"/>
    <col min="7424" max="7666" width="9.1796875" style="48"/>
    <col min="7667" max="7667" width="5.81640625" style="48" customWidth="1"/>
    <col min="7668" max="7669" width="9.1796875" style="48"/>
    <col min="7670" max="7670" width="2.81640625" style="48" customWidth="1"/>
    <col min="7671" max="7673" width="7.1796875" style="48" customWidth="1"/>
    <col min="7674" max="7674" width="7" style="48" customWidth="1"/>
    <col min="7675" max="7677" width="7.1796875" style="48" customWidth="1"/>
    <col min="7678" max="7678" width="10.54296875" style="48" customWidth="1"/>
    <col min="7679" max="7679" width="7.1796875" style="48" customWidth="1"/>
    <col min="7680" max="7922" width="9.1796875" style="48"/>
    <col min="7923" max="7923" width="5.81640625" style="48" customWidth="1"/>
    <col min="7924" max="7925" width="9.1796875" style="48"/>
    <col min="7926" max="7926" width="2.81640625" style="48" customWidth="1"/>
    <col min="7927" max="7929" width="7.1796875" style="48" customWidth="1"/>
    <col min="7930" max="7930" width="7" style="48" customWidth="1"/>
    <col min="7931" max="7933" width="7.1796875" style="48" customWidth="1"/>
    <col min="7934" max="7934" width="10.54296875" style="48" customWidth="1"/>
    <col min="7935" max="7935" width="7.1796875" style="48" customWidth="1"/>
    <col min="7936" max="8178" width="9.1796875" style="48"/>
    <col min="8179" max="8179" width="5.81640625" style="48" customWidth="1"/>
    <col min="8180" max="8181" width="9.1796875" style="48"/>
    <col min="8182" max="8182" width="2.81640625" style="48" customWidth="1"/>
    <col min="8183" max="8185" width="7.1796875" style="48" customWidth="1"/>
    <col min="8186" max="8186" width="7" style="48" customWidth="1"/>
    <col min="8187" max="8189" width="7.1796875" style="48" customWidth="1"/>
    <col min="8190" max="8190" width="10.54296875" style="48" customWidth="1"/>
    <col min="8191" max="8191" width="7.1796875" style="48" customWidth="1"/>
    <col min="8192" max="8434" width="9.1796875" style="48"/>
    <col min="8435" max="8435" width="5.81640625" style="48" customWidth="1"/>
    <col min="8436" max="8437" width="9.1796875" style="48"/>
    <col min="8438" max="8438" width="2.81640625" style="48" customWidth="1"/>
    <col min="8439" max="8441" width="7.1796875" style="48" customWidth="1"/>
    <col min="8442" max="8442" width="7" style="48" customWidth="1"/>
    <col min="8443" max="8445" width="7.1796875" style="48" customWidth="1"/>
    <col min="8446" max="8446" width="10.54296875" style="48" customWidth="1"/>
    <col min="8447" max="8447" width="7.1796875" style="48" customWidth="1"/>
    <col min="8448" max="8690" width="9.1796875" style="48"/>
    <col min="8691" max="8691" width="5.81640625" style="48" customWidth="1"/>
    <col min="8692" max="8693" width="9.1796875" style="48"/>
    <col min="8694" max="8694" width="2.81640625" style="48" customWidth="1"/>
    <col min="8695" max="8697" width="7.1796875" style="48" customWidth="1"/>
    <col min="8698" max="8698" width="7" style="48" customWidth="1"/>
    <col min="8699" max="8701" width="7.1796875" style="48" customWidth="1"/>
    <col min="8702" max="8702" width="10.54296875" style="48" customWidth="1"/>
    <col min="8703" max="8703" width="7.1796875" style="48" customWidth="1"/>
    <col min="8704" max="8946" width="9.1796875" style="48"/>
    <col min="8947" max="8947" width="5.81640625" style="48" customWidth="1"/>
    <col min="8948" max="8949" width="9.1796875" style="48"/>
    <col min="8950" max="8950" width="2.81640625" style="48" customWidth="1"/>
    <col min="8951" max="8953" width="7.1796875" style="48" customWidth="1"/>
    <col min="8954" max="8954" width="7" style="48" customWidth="1"/>
    <col min="8955" max="8957" width="7.1796875" style="48" customWidth="1"/>
    <col min="8958" max="8958" width="10.54296875" style="48" customWidth="1"/>
    <col min="8959" max="8959" width="7.1796875" style="48" customWidth="1"/>
    <col min="8960" max="9202" width="9.1796875" style="48"/>
    <col min="9203" max="9203" width="5.81640625" style="48" customWidth="1"/>
    <col min="9204" max="9205" width="9.1796875" style="48"/>
    <col min="9206" max="9206" width="2.81640625" style="48" customWidth="1"/>
    <col min="9207" max="9209" width="7.1796875" style="48" customWidth="1"/>
    <col min="9210" max="9210" width="7" style="48" customWidth="1"/>
    <col min="9211" max="9213" width="7.1796875" style="48" customWidth="1"/>
    <col min="9214" max="9214" width="10.54296875" style="48" customWidth="1"/>
    <col min="9215" max="9215" width="7.1796875" style="48" customWidth="1"/>
    <col min="9216" max="9458" width="9.1796875" style="48"/>
    <col min="9459" max="9459" width="5.81640625" style="48" customWidth="1"/>
    <col min="9460" max="9461" width="9.1796875" style="48"/>
    <col min="9462" max="9462" width="2.81640625" style="48" customWidth="1"/>
    <col min="9463" max="9465" width="7.1796875" style="48" customWidth="1"/>
    <col min="9466" max="9466" width="7" style="48" customWidth="1"/>
    <col min="9467" max="9469" width="7.1796875" style="48" customWidth="1"/>
    <col min="9470" max="9470" width="10.54296875" style="48" customWidth="1"/>
    <col min="9471" max="9471" width="7.1796875" style="48" customWidth="1"/>
    <col min="9472" max="9714" width="9.1796875" style="48"/>
    <col min="9715" max="9715" width="5.81640625" style="48" customWidth="1"/>
    <col min="9716" max="9717" width="9.1796875" style="48"/>
    <col min="9718" max="9718" width="2.81640625" style="48" customWidth="1"/>
    <col min="9719" max="9721" width="7.1796875" style="48" customWidth="1"/>
    <col min="9722" max="9722" width="7" style="48" customWidth="1"/>
    <col min="9723" max="9725" width="7.1796875" style="48" customWidth="1"/>
    <col min="9726" max="9726" width="10.54296875" style="48" customWidth="1"/>
    <col min="9727" max="9727" width="7.1796875" style="48" customWidth="1"/>
    <col min="9728" max="9970" width="9.1796875" style="48"/>
    <col min="9971" max="9971" width="5.81640625" style="48" customWidth="1"/>
    <col min="9972" max="9973" width="9.1796875" style="48"/>
    <col min="9974" max="9974" width="2.81640625" style="48" customWidth="1"/>
    <col min="9975" max="9977" width="7.1796875" style="48" customWidth="1"/>
    <col min="9978" max="9978" width="7" style="48" customWidth="1"/>
    <col min="9979" max="9981" width="7.1796875" style="48" customWidth="1"/>
    <col min="9982" max="9982" width="10.54296875" style="48" customWidth="1"/>
    <col min="9983" max="9983" width="7.1796875" style="48" customWidth="1"/>
    <col min="9984" max="10226" width="9.1796875" style="48"/>
    <col min="10227" max="10227" width="5.81640625" style="48" customWidth="1"/>
    <col min="10228" max="10229" width="9.1796875" style="48"/>
    <col min="10230" max="10230" width="2.81640625" style="48" customWidth="1"/>
    <col min="10231" max="10233" width="7.1796875" style="48" customWidth="1"/>
    <col min="10234" max="10234" width="7" style="48" customWidth="1"/>
    <col min="10235" max="10237" width="7.1796875" style="48" customWidth="1"/>
    <col min="10238" max="10238" width="10.54296875" style="48" customWidth="1"/>
    <col min="10239" max="10239" width="7.1796875" style="48" customWidth="1"/>
    <col min="10240" max="10482" width="9.1796875" style="48"/>
    <col min="10483" max="10483" width="5.81640625" style="48" customWidth="1"/>
    <col min="10484" max="10485" width="9.1796875" style="48"/>
    <col min="10486" max="10486" width="2.81640625" style="48" customWidth="1"/>
    <col min="10487" max="10489" width="7.1796875" style="48" customWidth="1"/>
    <col min="10490" max="10490" width="7" style="48" customWidth="1"/>
    <col min="10491" max="10493" width="7.1796875" style="48" customWidth="1"/>
    <col min="10494" max="10494" width="10.54296875" style="48" customWidth="1"/>
    <col min="10495" max="10495" width="7.1796875" style="48" customWidth="1"/>
    <col min="10496" max="10738" width="9.1796875" style="48"/>
    <col min="10739" max="10739" width="5.81640625" style="48" customWidth="1"/>
    <col min="10740" max="10741" width="9.1796875" style="48"/>
    <col min="10742" max="10742" width="2.81640625" style="48" customWidth="1"/>
    <col min="10743" max="10745" width="7.1796875" style="48" customWidth="1"/>
    <col min="10746" max="10746" width="7" style="48" customWidth="1"/>
    <col min="10747" max="10749" width="7.1796875" style="48" customWidth="1"/>
    <col min="10750" max="10750" width="10.54296875" style="48" customWidth="1"/>
    <col min="10751" max="10751" width="7.1796875" style="48" customWidth="1"/>
    <col min="10752" max="10994" width="9.1796875" style="48"/>
    <col min="10995" max="10995" width="5.81640625" style="48" customWidth="1"/>
    <col min="10996" max="10997" width="9.1796875" style="48"/>
    <col min="10998" max="10998" width="2.81640625" style="48" customWidth="1"/>
    <col min="10999" max="11001" width="7.1796875" style="48" customWidth="1"/>
    <col min="11002" max="11002" width="7" style="48" customWidth="1"/>
    <col min="11003" max="11005" width="7.1796875" style="48" customWidth="1"/>
    <col min="11006" max="11006" width="10.54296875" style="48" customWidth="1"/>
    <col min="11007" max="11007" width="7.1796875" style="48" customWidth="1"/>
    <col min="11008" max="11250" width="9.1796875" style="48"/>
    <col min="11251" max="11251" width="5.81640625" style="48" customWidth="1"/>
    <col min="11252" max="11253" width="9.1796875" style="48"/>
    <col min="11254" max="11254" width="2.81640625" style="48" customWidth="1"/>
    <col min="11255" max="11257" width="7.1796875" style="48" customWidth="1"/>
    <col min="11258" max="11258" width="7" style="48" customWidth="1"/>
    <col min="11259" max="11261" width="7.1796875" style="48" customWidth="1"/>
    <col min="11262" max="11262" width="10.54296875" style="48" customWidth="1"/>
    <col min="11263" max="11263" width="7.1796875" style="48" customWidth="1"/>
    <col min="11264" max="11506" width="9.1796875" style="48"/>
    <col min="11507" max="11507" width="5.81640625" style="48" customWidth="1"/>
    <col min="11508" max="11509" width="9.1796875" style="48"/>
    <col min="11510" max="11510" width="2.81640625" style="48" customWidth="1"/>
    <col min="11511" max="11513" width="7.1796875" style="48" customWidth="1"/>
    <col min="11514" max="11514" width="7" style="48" customWidth="1"/>
    <col min="11515" max="11517" width="7.1796875" style="48" customWidth="1"/>
    <col min="11518" max="11518" width="10.54296875" style="48" customWidth="1"/>
    <col min="11519" max="11519" width="7.1796875" style="48" customWidth="1"/>
    <col min="11520" max="11762" width="9.1796875" style="48"/>
    <col min="11763" max="11763" width="5.81640625" style="48" customWidth="1"/>
    <col min="11764" max="11765" width="9.1796875" style="48"/>
    <col min="11766" max="11766" width="2.81640625" style="48" customWidth="1"/>
    <col min="11767" max="11769" width="7.1796875" style="48" customWidth="1"/>
    <col min="11770" max="11770" width="7" style="48" customWidth="1"/>
    <col min="11771" max="11773" width="7.1796875" style="48" customWidth="1"/>
    <col min="11774" max="11774" width="10.54296875" style="48" customWidth="1"/>
    <col min="11775" max="11775" width="7.1796875" style="48" customWidth="1"/>
    <col min="11776" max="12018" width="9.1796875" style="48"/>
    <col min="12019" max="12019" width="5.81640625" style="48" customWidth="1"/>
    <col min="12020" max="12021" width="9.1796875" style="48"/>
    <col min="12022" max="12022" width="2.81640625" style="48" customWidth="1"/>
    <col min="12023" max="12025" width="7.1796875" style="48" customWidth="1"/>
    <col min="12026" max="12026" width="7" style="48" customWidth="1"/>
    <col min="12027" max="12029" width="7.1796875" style="48" customWidth="1"/>
    <col min="12030" max="12030" width="10.54296875" style="48" customWidth="1"/>
    <col min="12031" max="12031" width="7.1796875" style="48" customWidth="1"/>
    <col min="12032" max="12274" width="9.1796875" style="48"/>
    <col min="12275" max="12275" width="5.81640625" style="48" customWidth="1"/>
    <col min="12276" max="12277" width="9.1796875" style="48"/>
    <col min="12278" max="12278" width="2.81640625" style="48" customWidth="1"/>
    <col min="12279" max="12281" width="7.1796875" style="48" customWidth="1"/>
    <col min="12282" max="12282" width="7" style="48" customWidth="1"/>
    <col min="12283" max="12285" width="7.1796875" style="48" customWidth="1"/>
    <col min="12286" max="12286" width="10.54296875" style="48" customWidth="1"/>
    <col min="12287" max="12287" width="7.1796875" style="48" customWidth="1"/>
    <col min="12288" max="12530" width="9.1796875" style="48"/>
    <col min="12531" max="12531" width="5.81640625" style="48" customWidth="1"/>
    <col min="12532" max="12533" width="9.1796875" style="48"/>
    <col min="12534" max="12534" width="2.81640625" style="48" customWidth="1"/>
    <col min="12535" max="12537" width="7.1796875" style="48" customWidth="1"/>
    <col min="12538" max="12538" width="7" style="48" customWidth="1"/>
    <col min="12539" max="12541" width="7.1796875" style="48" customWidth="1"/>
    <col min="12542" max="12542" width="10.54296875" style="48" customWidth="1"/>
    <col min="12543" max="12543" width="7.1796875" style="48" customWidth="1"/>
    <col min="12544" max="12786" width="9.1796875" style="48"/>
    <col min="12787" max="12787" width="5.81640625" style="48" customWidth="1"/>
    <col min="12788" max="12789" width="9.1796875" style="48"/>
    <col min="12790" max="12790" width="2.81640625" style="48" customWidth="1"/>
    <col min="12791" max="12793" width="7.1796875" style="48" customWidth="1"/>
    <col min="12794" max="12794" width="7" style="48" customWidth="1"/>
    <col min="12795" max="12797" width="7.1796875" style="48" customWidth="1"/>
    <col min="12798" max="12798" width="10.54296875" style="48" customWidth="1"/>
    <col min="12799" max="12799" width="7.1796875" style="48" customWidth="1"/>
    <col min="12800" max="13042" width="9.1796875" style="48"/>
    <col min="13043" max="13043" width="5.81640625" style="48" customWidth="1"/>
    <col min="13044" max="13045" width="9.1796875" style="48"/>
    <col min="13046" max="13046" width="2.81640625" style="48" customWidth="1"/>
    <col min="13047" max="13049" width="7.1796875" style="48" customWidth="1"/>
    <col min="13050" max="13050" width="7" style="48" customWidth="1"/>
    <col min="13051" max="13053" width="7.1796875" style="48" customWidth="1"/>
    <col min="13054" max="13054" width="10.54296875" style="48" customWidth="1"/>
    <col min="13055" max="13055" width="7.1796875" style="48" customWidth="1"/>
    <col min="13056" max="13298" width="9.1796875" style="48"/>
    <col min="13299" max="13299" width="5.81640625" style="48" customWidth="1"/>
    <col min="13300" max="13301" width="9.1796875" style="48"/>
    <col min="13302" max="13302" width="2.81640625" style="48" customWidth="1"/>
    <col min="13303" max="13305" width="7.1796875" style="48" customWidth="1"/>
    <col min="13306" max="13306" width="7" style="48" customWidth="1"/>
    <col min="13307" max="13309" width="7.1796875" style="48" customWidth="1"/>
    <col min="13310" max="13310" width="10.54296875" style="48" customWidth="1"/>
    <col min="13311" max="13311" width="7.1796875" style="48" customWidth="1"/>
    <col min="13312" max="13554" width="9.1796875" style="48"/>
    <col min="13555" max="13555" width="5.81640625" style="48" customWidth="1"/>
    <col min="13556" max="13557" width="9.1796875" style="48"/>
    <col min="13558" max="13558" width="2.81640625" style="48" customWidth="1"/>
    <col min="13559" max="13561" width="7.1796875" style="48" customWidth="1"/>
    <col min="13562" max="13562" width="7" style="48" customWidth="1"/>
    <col min="13563" max="13565" width="7.1796875" style="48" customWidth="1"/>
    <col min="13566" max="13566" width="10.54296875" style="48" customWidth="1"/>
    <col min="13567" max="13567" width="7.1796875" style="48" customWidth="1"/>
    <col min="13568" max="13810" width="9.1796875" style="48"/>
    <col min="13811" max="13811" width="5.81640625" style="48" customWidth="1"/>
    <col min="13812" max="13813" width="9.1796875" style="48"/>
    <col min="13814" max="13814" width="2.81640625" style="48" customWidth="1"/>
    <col min="13815" max="13817" width="7.1796875" style="48" customWidth="1"/>
    <col min="13818" max="13818" width="7" style="48" customWidth="1"/>
    <col min="13819" max="13821" width="7.1796875" style="48" customWidth="1"/>
    <col min="13822" max="13822" width="10.54296875" style="48" customWidth="1"/>
    <col min="13823" max="13823" width="7.1796875" style="48" customWidth="1"/>
    <col min="13824" max="14066" width="9.1796875" style="48"/>
    <col min="14067" max="14067" width="5.81640625" style="48" customWidth="1"/>
    <col min="14068" max="14069" width="9.1796875" style="48"/>
    <col min="14070" max="14070" width="2.81640625" style="48" customWidth="1"/>
    <col min="14071" max="14073" width="7.1796875" style="48" customWidth="1"/>
    <col min="14074" max="14074" width="7" style="48" customWidth="1"/>
    <col min="14075" max="14077" width="7.1796875" style="48" customWidth="1"/>
    <col min="14078" max="14078" width="10.54296875" style="48" customWidth="1"/>
    <col min="14079" max="14079" width="7.1796875" style="48" customWidth="1"/>
    <col min="14080" max="14322" width="9.1796875" style="48"/>
    <col min="14323" max="14323" width="5.81640625" style="48" customWidth="1"/>
    <col min="14324" max="14325" width="9.1796875" style="48"/>
    <col min="14326" max="14326" width="2.81640625" style="48" customWidth="1"/>
    <col min="14327" max="14329" width="7.1796875" style="48" customWidth="1"/>
    <col min="14330" max="14330" width="7" style="48" customWidth="1"/>
    <col min="14331" max="14333" width="7.1796875" style="48" customWidth="1"/>
    <col min="14334" max="14334" width="10.54296875" style="48" customWidth="1"/>
    <col min="14335" max="14335" width="7.1796875" style="48" customWidth="1"/>
    <col min="14336" max="14578" width="9.1796875" style="48"/>
    <col min="14579" max="14579" width="5.81640625" style="48" customWidth="1"/>
    <col min="14580" max="14581" width="9.1796875" style="48"/>
    <col min="14582" max="14582" width="2.81640625" style="48" customWidth="1"/>
    <col min="14583" max="14585" width="7.1796875" style="48" customWidth="1"/>
    <col min="14586" max="14586" width="7" style="48" customWidth="1"/>
    <col min="14587" max="14589" width="7.1796875" style="48" customWidth="1"/>
    <col min="14590" max="14590" width="10.54296875" style="48" customWidth="1"/>
    <col min="14591" max="14591" width="7.1796875" style="48" customWidth="1"/>
    <col min="14592" max="14834" width="9.1796875" style="48"/>
    <col min="14835" max="14835" width="5.81640625" style="48" customWidth="1"/>
    <col min="14836" max="14837" width="9.1796875" style="48"/>
    <col min="14838" max="14838" width="2.81640625" style="48" customWidth="1"/>
    <col min="14839" max="14841" width="7.1796875" style="48" customWidth="1"/>
    <col min="14842" max="14842" width="7" style="48" customWidth="1"/>
    <col min="14843" max="14845" width="7.1796875" style="48" customWidth="1"/>
    <col min="14846" max="14846" width="10.54296875" style="48" customWidth="1"/>
    <col min="14847" max="14847" width="7.1796875" style="48" customWidth="1"/>
    <col min="14848" max="15090" width="9.1796875" style="48"/>
    <col min="15091" max="15091" width="5.81640625" style="48" customWidth="1"/>
    <col min="15092" max="15093" width="9.1796875" style="48"/>
    <col min="15094" max="15094" width="2.81640625" style="48" customWidth="1"/>
    <col min="15095" max="15097" width="7.1796875" style="48" customWidth="1"/>
    <col min="15098" max="15098" width="7" style="48" customWidth="1"/>
    <col min="15099" max="15101" width="7.1796875" style="48" customWidth="1"/>
    <col min="15102" max="15102" width="10.54296875" style="48" customWidth="1"/>
    <col min="15103" max="15103" width="7.1796875" style="48" customWidth="1"/>
    <col min="15104" max="15346" width="9.1796875" style="48"/>
    <col min="15347" max="15347" width="5.81640625" style="48" customWidth="1"/>
    <col min="15348" max="15349" width="9.1796875" style="48"/>
    <col min="15350" max="15350" width="2.81640625" style="48" customWidth="1"/>
    <col min="15351" max="15353" width="7.1796875" style="48" customWidth="1"/>
    <col min="15354" max="15354" width="7" style="48" customWidth="1"/>
    <col min="15355" max="15357" width="7.1796875" style="48" customWidth="1"/>
    <col min="15358" max="15358" width="10.54296875" style="48" customWidth="1"/>
    <col min="15359" max="15359" width="7.1796875" style="48" customWidth="1"/>
    <col min="15360" max="15602" width="9.1796875" style="48"/>
    <col min="15603" max="15603" width="5.81640625" style="48" customWidth="1"/>
    <col min="15604" max="15605" width="9.1796875" style="48"/>
    <col min="15606" max="15606" width="2.81640625" style="48" customWidth="1"/>
    <col min="15607" max="15609" width="7.1796875" style="48" customWidth="1"/>
    <col min="15610" max="15610" width="7" style="48" customWidth="1"/>
    <col min="15611" max="15613" width="7.1796875" style="48" customWidth="1"/>
    <col min="15614" max="15614" width="10.54296875" style="48" customWidth="1"/>
    <col min="15615" max="15615" width="7.1796875" style="48" customWidth="1"/>
    <col min="15616" max="15858" width="9.1796875" style="48"/>
    <col min="15859" max="15859" width="5.81640625" style="48" customWidth="1"/>
    <col min="15860" max="15861" width="9.1796875" style="48"/>
    <col min="15862" max="15862" width="2.81640625" style="48" customWidth="1"/>
    <col min="15863" max="15865" width="7.1796875" style="48" customWidth="1"/>
    <col min="15866" max="15866" width="7" style="48" customWidth="1"/>
    <col min="15867" max="15869" width="7.1796875" style="48" customWidth="1"/>
    <col min="15870" max="15870" width="10.54296875" style="48" customWidth="1"/>
    <col min="15871" max="15871" width="7.1796875" style="48" customWidth="1"/>
    <col min="15872" max="16114" width="9.1796875" style="48"/>
    <col min="16115" max="16115" width="5.81640625" style="48" customWidth="1"/>
    <col min="16116" max="16117" width="9.1796875" style="48"/>
    <col min="16118" max="16118" width="2.81640625" style="48" customWidth="1"/>
    <col min="16119" max="16121" width="7.1796875" style="48" customWidth="1"/>
    <col min="16122" max="16122" width="7" style="48" customWidth="1"/>
    <col min="16123" max="16125" width="7.1796875" style="48" customWidth="1"/>
    <col min="16126" max="16126" width="10.54296875" style="48" customWidth="1"/>
    <col min="16127" max="16127" width="7.1796875" style="48" customWidth="1"/>
    <col min="16128" max="16384" width="9.1796875" style="48"/>
  </cols>
  <sheetData>
    <row r="1" spans="1:12" s="1" customFormat="1" ht="35.25" customHeight="1" x14ac:dyDescent="0.3">
      <c r="A1" s="307" t="s">
        <v>88</v>
      </c>
      <c r="B1" s="307"/>
      <c r="C1" s="307"/>
      <c r="D1" s="307"/>
      <c r="E1" s="307"/>
      <c r="F1" s="307"/>
      <c r="G1" s="307"/>
      <c r="H1" s="307"/>
      <c r="I1" s="307"/>
      <c r="K1" s="1" t="s">
        <v>132</v>
      </c>
    </row>
    <row r="2" spans="1:12" s="49" customFormat="1" ht="24" customHeight="1" thickBot="1" x14ac:dyDescent="0.35">
      <c r="A2" s="307" t="s">
        <v>62</v>
      </c>
      <c r="B2" s="307"/>
      <c r="C2" s="307"/>
      <c r="D2" s="307"/>
      <c r="E2" s="307"/>
      <c r="F2" s="307"/>
      <c r="G2" s="307"/>
      <c r="H2" s="307"/>
      <c r="I2" s="307"/>
      <c r="J2" s="149"/>
      <c r="K2" s="149"/>
      <c r="L2" s="149"/>
    </row>
    <row r="3" spans="1:12" s="1" customFormat="1" ht="21.75" customHeight="1" thickBot="1" x14ac:dyDescent="0.35">
      <c r="A3" s="50"/>
      <c r="B3" s="2"/>
      <c r="C3" s="2"/>
      <c r="I3" s="140"/>
      <c r="J3" s="308" t="s">
        <v>48</v>
      </c>
      <c r="K3" s="309"/>
      <c r="L3" s="150"/>
    </row>
    <row r="4" spans="1:12" s="1" customFormat="1" ht="24" customHeight="1" thickBot="1" x14ac:dyDescent="0.35">
      <c r="A4" s="159" t="s">
        <v>1</v>
      </c>
      <c r="B4" s="11"/>
      <c r="C4" s="334"/>
      <c r="D4" s="334"/>
      <c r="E4" s="334"/>
      <c r="F4" s="334"/>
      <c r="G4" s="151"/>
      <c r="H4" s="2"/>
      <c r="I4" s="24"/>
      <c r="J4" s="49"/>
      <c r="K4" s="49"/>
      <c r="L4" s="49"/>
    </row>
    <row r="5" spans="1:12" s="1" customFormat="1" ht="24" customHeight="1" thickBot="1" x14ac:dyDescent="0.35">
      <c r="A5" s="159" t="s">
        <v>2</v>
      </c>
      <c r="B5" s="3"/>
      <c r="C5" s="334"/>
      <c r="D5" s="334"/>
      <c r="E5" s="334"/>
      <c r="F5" s="334"/>
      <c r="G5" s="151"/>
      <c r="H5" s="22"/>
      <c r="I5" s="311" t="s">
        <v>45</v>
      </c>
      <c r="J5" s="312"/>
      <c r="K5" s="313"/>
      <c r="L5" s="150"/>
    </row>
    <row r="6" spans="1:12" s="1" customFormat="1" ht="8.15" customHeight="1" thickBot="1" x14ac:dyDescent="0.35">
      <c r="A6" s="152"/>
      <c r="B6" s="6"/>
      <c r="C6" s="6"/>
      <c r="D6" s="6"/>
      <c r="E6" s="6"/>
      <c r="F6" s="6"/>
      <c r="G6" s="6"/>
      <c r="H6" s="22"/>
      <c r="I6" s="19"/>
      <c r="J6" s="138"/>
      <c r="K6" s="139"/>
      <c r="L6" s="153"/>
    </row>
    <row r="7" spans="1:12" s="1" customFormat="1" ht="17.149999999999999" customHeight="1" thickBot="1" x14ac:dyDescent="0.35">
      <c r="A7" s="255" t="s">
        <v>0</v>
      </c>
      <c r="B7" s="4"/>
      <c r="C7" s="158"/>
      <c r="D7" s="158"/>
      <c r="E7" s="158"/>
      <c r="F7" s="158"/>
      <c r="G7" s="158"/>
      <c r="H7" s="154"/>
      <c r="I7" s="286" t="s">
        <v>46</v>
      </c>
      <c r="J7" s="287"/>
      <c r="K7" s="288"/>
      <c r="L7" s="155"/>
    </row>
    <row r="8" spans="1:12" ht="17.149999999999999" customHeight="1" thickBot="1" x14ac:dyDescent="0.35">
      <c r="A8" s="160" t="s">
        <v>3</v>
      </c>
      <c r="B8" s="3"/>
      <c r="C8" s="158"/>
      <c r="D8" s="158"/>
      <c r="E8" s="158"/>
      <c r="F8" s="158"/>
      <c r="G8" s="158"/>
      <c r="H8" s="34"/>
      <c r="I8" s="286" t="s">
        <v>47</v>
      </c>
      <c r="J8" s="287"/>
      <c r="K8" s="288"/>
      <c r="L8" s="155"/>
    </row>
    <row r="9" spans="1:12" ht="17.149999999999999" customHeight="1" thickBot="1" x14ac:dyDescent="0.35">
      <c r="A9" s="255" t="s">
        <v>4</v>
      </c>
      <c r="B9" s="4"/>
      <c r="C9" s="158"/>
      <c r="D9" s="158"/>
      <c r="E9" s="158"/>
      <c r="F9" s="158"/>
      <c r="G9" s="158"/>
      <c r="H9" s="34"/>
      <c r="I9" s="34"/>
      <c r="J9" s="34"/>
      <c r="K9" s="34"/>
      <c r="L9" s="1"/>
    </row>
    <row r="10" spans="1:12" ht="17.149999999999999" customHeight="1" thickBot="1" x14ac:dyDescent="0.35">
      <c r="A10" s="255" t="s">
        <v>5</v>
      </c>
      <c r="B10" s="4"/>
      <c r="C10" s="158"/>
      <c r="D10" s="158"/>
      <c r="E10" s="158"/>
      <c r="F10" s="158"/>
      <c r="G10" s="158"/>
      <c r="H10" s="34"/>
      <c r="I10" s="34"/>
      <c r="J10" s="337" t="s">
        <v>49</v>
      </c>
      <c r="K10" s="338"/>
      <c r="L10" s="156"/>
    </row>
    <row r="11" spans="1:12" ht="17.149999999999999" customHeight="1" x14ac:dyDescent="0.3">
      <c r="H11" s="78"/>
      <c r="I11" s="78"/>
      <c r="J11" s="78"/>
      <c r="K11" s="78"/>
      <c r="L11" s="78"/>
    </row>
    <row r="12" spans="1:12" ht="17.149999999999999" customHeight="1" x14ac:dyDescent="0.3">
      <c r="C12" s="112"/>
      <c r="H12" s="78"/>
      <c r="I12" s="113"/>
      <c r="J12" s="78"/>
      <c r="K12" s="78"/>
      <c r="L12" s="78"/>
    </row>
    <row r="13" spans="1:12" ht="24.75" customHeight="1" thickBot="1" x14ac:dyDescent="0.35">
      <c r="H13" s="79"/>
      <c r="I13" s="79"/>
      <c r="J13" s="79"/>
      <c r="K13" s="114" t="s">
        <v>26</v>
      </c>
      <c r="L13" s="79"/>
    </row>
    <row r="14" spans="1:12" ht="49" customHeight="1" thickBot="1" x14ac:dyDescent="0.35">
      <c r="A14" s="404" t="s">
        <v>133</v>
      </c>
      <c r="B14" s="403" t="s">
        <v>134</v>
      </c>
      <c r="C14" s="400"/>
      <c r="D14" s="400"/>
      <c r="E14" s="400"/>
      <c r="F14" s="400"/>
      <c r="G14" s="400"/>
      <c r="H14" s="400"/>
      <c r="I14" s="400"/>
      <c r="J14" s="399" t="s">
        <v>133</v>
      </c>
      <c r="K14" s="396"/>
      <c r="L14" s="60">
        <f>K14*0.2</f>
        <v>0</v>
      </c>
    </row>
    <row r="15" spans="1:12" ht="99" customHeight="1" thickBot="1" x14ac:dyDescent="0.35">
      <c r="A15" s="405" t="s">
        <v>66</v>
      </c>
      <c r="B15" s="361" t="s">
        <v>69</v>
      </c>
      <c r="C15" s="361"/>
      <c r="D15" s="361"/>
      <c r="E15" s="361"/>
      <c r="F15" s="361"/>
      <c r="G15" s="361"/>
      <c r="H15" s="361"/>
      <c r="I15" s="386"/>
      <c r="J15" s="387" t="s">
        <v>67</v>
      </c>
      <c r="K15" s="354">
        <f>SUM(C17+D17+E17+F17)/4</f>
        <v>0</v>
      </c>
      <c r="L15" s="277">
        <f>K15*0.4</f>
        <v>0</v>
      </c>
    </row>
    <row r="16" spans="1:12" ht="18.649999999999999" customHeight="1" x14ac:dyDescent="0.3">
      <c r="A16" s="406"/>
      <c r="B16" s="209"/>
      <c r="C16" s="256" t="s">
        <v>72</v>
      </c>
      <c r="D16" s="257" t="s">
        <v>73</v>
      </c>
      <c r="E16" s="257" t="s">
        <v>74</v>
      </c>
      <c r="F16" s="258" t="s">
        <v>75</v>
      </c>
      <c r="G16" s="390"/>
      <c r="H16" s="391"/>
      <c r="I16" s="392"/>
      <c r="J16" s="388"/>
      <c r="K16" s="355"/>
      <c r="L16" s="278"/>
    </row>
    <row r="17" spans="1:12" ht="36.75" customHeight="1" thickBot="1" x14ac:dyDescent="0.35">
      <c r="A17" s="407"/>
      <c r="B17" s="213"/>
      <c r="C17" s="259"/>
      <c r="D17" s="214"/>
      <c r="E17" s="214"/>
      <c r="F17" s="260"/>
      <c r="G17" s="393"/>
      <c r="H17" s="394"/>
      <c r="I17" s="395"/>
      <c r="J17" s="389"/>
      <c r="K17" s="356"/>
      <c r="L17" s="279"/>
    </row>
    <row r="18" spans="1:12" ht="145.5" customHeight="1" x14ac:dyDescent="0.3">
      <c r="A18" s="406" t="s">
        <v>137</v>
      </c>
      <c r="B18" s="357" t="s">
        <v>70</v>
      </c>
      <c r="C18" s="357"/>
      <c r="D18" s="357"/>
      <c r="E18" s="357"/>
      <c r="F18" s="357"/>
      <c r="G18" s="357"/>
      <c r="H18" s="357"/>
      <c r="I18" s="358"/>
      <c r="J18" s="210" t="s">
        <v>136</v>
      </c>
      <c r="K18" s="211"/>
      <c r="L18" s="254">
        <f>K18*0.1</f>
        <v>0</v>
      </c>
    </row>
    <row r="19" spans="1:12" ht="107.25" customHeight="1" thickBot="1" x14ac:dyDescent="0.35">
      <c r="A19" s="407"/>
      <c r="B19" s="359" t="s">
        <v>71</v>
      </c>
      <c r="C19" s="359"/>
      <c r="D19" s="359"/>
      <c r="E19" s="359"/>
      <c r="F19" s="359"/>
      <c r="G19" s="359"/>
      <c r="H19" s="359"/>
      <c r="I19" s="360"/>
      <c r="J19" s="45" t="s">
        <v>68</v>
      </c>
      <c r="K19" s="144"/>
      <c r="L19" s="117">
        <f>K19*0.3</f>
        <v>0</v>
      </c>
    </row>
    <row r="20" spans="1:12" ht="18" customHeight="1" x14ac:dyDescent="0.3">
      <c r="A20" s="47"/>
      <c r="B20" s="47"/>
      <c r="C20" s="47"/>
      <c r="D20" s="47"/>
      <c r="E20" s="47"/>
      <c r="F20" s="47"/>
      <c r="G20" s="47"/>
      <c r="H20" s="47"/>
      <c r="I20" s="47"/>
      <c r="J20" s="47"/>
      <c r="K20" s="47"/>
      <c r="L20" s="118">
        <f>SUM(L14:L19)</f>
        <v>0</v>
      </c>
    </row>
    <row r="21" spans="1:12" ht="7.5" customHeight="1" x14ac:dyDescent="0.3">
      <c r="A21" s="47"/>
      <c r="B21" s="47"/>
      <c r="C21" s="47"/>
      <c r="D21" s="47"/>
      <c r="E21" s="47"/>
      <c r="F21" s="47"/>
      <c r="G21" s="47"/>
      <c r="H21" s="47"/>
      <c r="I21" s="47"/>
      <c r="J21" s="47"/>
      <c r="K21" s="47"/>
      <c r="L21" s="47"/>
    </row>
    <row r="22" spans="1:12" ht="18" customHeight="1" x14ac:dyDescent="0.3">
      <c r="A22" s="47"/>
      <c r="B22" s="94" t="s">
        <v>40</v>
      </c>
      <c r="C22" s="95"/>
      <c r="D22" s="108"/>
      <c r="E22" s="108"/>
      <c r="F22" s="108"/>
      <c r="G22" s="108"/>
      <c r="H22" s="108"/>
      <c r="I22" s="108"/>
      <c r="J22" s="108"/>
      <c r="K22" s="108"/>
      <c r="L22" s="119"/>
    </row>
    <row r="23" spans="1:12" ht="7.5" customHeight="1" thickBot="1" x14ac:dyDescent="0.35"/>
    <row r="24" spans="1:12" ht="24" customHeight="1" thickBot="1" x14ac:dyDescent="0.35">
      <c r="I24" s="53" t="s">
        <v>25</v>
      </c>
      <c r="J24" s="54"/>
      <c r="K24" s="54"/>
      <c r="L24" s="111">
        <f>SUM(L20)-L22</f>
        <v>0</v>
      </c>
    </row>
    <row r="25" spans="1:12" ht="18.75" customHeight="1" x14ac:dyDescent="0.3"/>
    <row r="26" spans="1:12" ht="37.5" customHeight="1" x14ac:dyDescent="0.3"/>
    <row r="27" spans="1:12" ht="18" customHeight="1" x14ac:dyDescent="0.3"/>
    <row r="28" spans="1:12" ht="12.75" customHeight="1" x14ac:dyDescent="0.3">
      <c r="A28" s="55" t="s">
        <v>14</v>
      </c>
      <c r="B28" s="162"/>
      <c r="C28" s="66"/>
      <c r="D28" s="56"/>
      <c r="E28" s="56"/>
      <c r="F28" s="163"/>
      <c r="H28" s="51" t="s">
        <v>10</v>
      </c>
      <c r="I28" s="51"/>
      <c r="J28" s="65"/>
      <c r="K28" s="135"/>
      <c r="L28" s="65"/>
    </row>
    <row r="29" spans="1:12" ht="18" customHeight="1" x14ac:dyDescent="0.3"/>
    <row r="30" spans="1:12" ht="18" customHeight="1" x14ac:dyDescent="0.3"/>
    <row r="31" spans="1:12" x14ac:dyDescent="0.3">
      <c r="B31" s="64"/>
      <c r="C31" s="64"/>
      <c r="D31" s="64"/>
      <c r="E31" s="64"/>
      <c r="F31" s="120"/>
      <c r="H31" s="121"/>
      <c r="I31" s="121"/>
      <c r="J31" s="122"/>
      <c r="K31" s="123"/>
      <c r="L31" s="124"/>
    </row>
    <row r="32" spans="1:12" x14ac:dyDescent="0.3">
      <c r="B32" s="64"/>
      <c r="C32" s="64"/>
      <c r="D32" s="64"/>
      <c r="E32" s="64"/>
      <c r="F32" s="120"/>
      <c r="H32" s="121"/>
      <c r="I32" s="121"/>
      <c r="J32" s="122"/>
      <c r="K32" s="123"/>
      <c r="L32" s="124"/>
    </row>
  </sheetData>
  <mergeCells count="19">
    <mergeCell ref="L15:L17"/>
    <mergeCell ref="A18:A19"/>
    <mergeCell ref="B18:I18"/>
    <mergeCell ref="B19:I19"/>
    <mergeCell ref="G16:I17"/>
    <mergeCell ref="A1:I1"/>
    <mergeCell ref="I8:K8"/>
    <mergeCell ref="J10:K10"/>
    <mergeCell ref="A15:A17"/>
    <mergeCell ref="B15:I15"/>
    <mergeCell ref="J15:J17"/>
    <mergeCell ref="K15:K17"/>
    <mergeCell ref="A2:I2"/>
    <mergeCell ref="J3:K3"/>
    <mergeCell ref="C4:F4"/>
    <mergeCell ref="C5:F5"/>
    <mergeCell ref="I5:K5"/>
    <mergeCell ref="I7:K7"/>
    <mergeCell ref="B14:I14"/>
  </mergeCells>
  <pageMargins left="0.7" right="0.7" top="0.75" bottom="0.75" header="0.3" footer="0.3"/>
  <pageSetup paperSize="9" scale="81" orientation="portrait" horizontalDpi="1200" verticalDpi="1200" r:id="rId1"/>
  <rowBreaks count="1" manualBreakCount="1">
    <brk id="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0C130F412EDB4EBF3E80DF6A9149FD" ma:contentTypeVersion="1" ma:contentTypeDescription="Create a new document." ma:contentTypeScope="" ma:versionID="cfaa3b10b9be17ef9f56bd19dc71004c">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0BD0D-8423-4FFE-92A4-D273D207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64F18F-372D-43EC-AE22-C51BFB121B01}">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8A807C1-6DB8-4C6A-8DCB-8B5F61EFE2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Individual Horse Score</vt:lpstr>
      <vt:lpstr>Individual Comp 1</vt:lpstr>
      <vt:lpstr>Individual Comp 2</vt:lpstr>
      <vt:lpstr>Individual Comp 3</vt:lpstr>
      <vt:lpstr>Individual Free Tech 1 Star</vt:lpstr>
      <vt:lpstr>Individual Free Tech Score</vt:lpstr>
      <vt:lpstr>Ind 1star Free Artistic</vt:lpstr>
      <vt:lpstr>Ind 2 star Free Artistic</vt:lpstr>
      <vt:lpstr>Ind 3 star Free Artistic</vt:lpstr>
      <vt:lpstr>Tech Test Artistic</vt:lpstr>
      <vt:lpstr>Individual Technical Exercises</vt:lpstr>
      <vt:lpstr>Indiv 2 YV Technical Exercises</vt:lpstr>
      <vt:lpstr>Indi 2 YV Tech Test Artistic</vt:lpstr>
      <vt:lpstr>'Indi 2 YV Tech Test Artistic'!Print_Area</vt:lpstr>
    </vt:vector>
  </TitlesOfParts>
  <Company>BEZ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Mišurcová</dc:creator>
  <cp:lastModifiedBy>Larissa Rossi</cp:lastModifiedBy>
  <cp:lastPrinted>2025-02-18T08:48:21Z</cp:lastPrinted>
  <dcterms:created xsi:type="dcterms:W3CDTF">2005-01-07T14:31:35Z</dcterms:created>
  <dcterms:modified xsi:type="dcterms:W3CDTF">2025-02-18T08:54:21Z</dcterms:modified>
</cp:coreProperties>
</file>