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DEVELOP\06_Challenges\Chall-PED\Working Docs\Downloads\2025\"/>
    </mc:Choice>
  </mc:AlternateContent>
  <xr:revisionPtr revIDLastSave="0" documentId="13_ncr:1_{2BABB584-B72D-4A15-B995-4F22F8EFD31A}" xr6:coauthVersionLast="47" xr6:coauthVersionMax="47" xr10:uidLastSave="{00000000-0000-0000-0000-000000000000}"/>
  <bookViews>
    <workbookView xWindow="-108" yWindow="-108" windowWidth="23256" windowHeight="13896" firstSheet="2" activeTab="7" xr2:uid="{00000000-000D-0000-FFFF-FFFF00000000}"/>
  </bookViews>
  <sheets>
    <sheet name="Instructions" sheetId="2" r:id="rId1"/>
    <sheet name="Example" sheetId="3" r:id="rId2"/>
    <sheet name="Results Sheet for Import" sheetId="1" r:id="rId3"/>
    <sheet name="Results Grade I" sheetId="18" r:id="rId4"/>
    <sheet name="Results Grade II" sheetId="17" r:id="rId5"/>
    <sheet name="Results Grade III" sheetId="16" r:id="rId6"/>
    <sheet name="Results Grade IV" sheetId="15" r:id="rId7"/>
    <sheet name="Results Grade V" sheetId="14" r:id="rId8"/>
  </sheets>
  <definedNames>
    <definedName name="_xlnm._FilterDatabase" localSheetId="3" hidden="1">'Results Grade I'!$C$10:$P$14</definedName>
    <definedName name="_xlnm._FilterDatabase" localSheetId="4" hidden="1">'Results Grade II'!$C$10:$P$14</definedName>
    <definedName name="_xlnm._FilterDatabase" localSheetId="5" hidden="1">'Results Grade III'!$C$10:$P$14</definedName>
    <definedName name="_xlnm._FilterDatabase" localSheetId="6" hidden="1">'Results Grade IV'!$C$10:$P$14</definedName>
    <definedName name="_xlnm._FilterDatabase" localSheetId="7" hidden="1">'Results Grade V'!$C$10:$P$14</definedName>
    <definedName name="_xlnm.Print_Titles" localSheetId="3">'Results Grade I'!$1:$4</definedName>
    <definedName name="_xlnm.Print_Titles" localSheetId="4">'Results Grade II'!$1:$4</definedName>
    <definedName name="_xlnm.Print_Titles" localSheetId="5">'Results Grade III'!$1:$4</definedName>
    <definedName name="_xlnm.Print_Titles" localSheetId="6">'Results Grade IV'!$1:$4</definedName>
    <definedName name="_xlnm.Print_Titles" localSheetId="7">'Results Grade V'!$1:$4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8" l="1"/>
  <c r="L12" i="18"/>
  <c r="L15" i="18"/>
  <c r="L16" i="18"/>
  <c r="L17" i="18"/>
  <c r="L18" i="18"/>
  <c r="L19" i="18"/>
  <c r="L20" i="18"/>
  <c r="P20" i="18" s="1"/>
  <c r="V20" i="18" s="1"/>
  <c r="L21" i="18"/>
  <c r="L22" i="18"/>
  <c r="L23" i="18"/>
  <c r="L24" i="18"/>
  <c r="P24" i="18" s="1"/>
  <c r="V24" i="18" s="1"/>
  <c r="L25" i="18"/>
  <c r="L14" i="18"/>
  <c r="I15" i="18"/>
  <c r="P15" i="18" s="1"/>
  <c r="V15" i="18" s="1"/>
  <c r="I16" i="18"/>
  <c r="I17" i="18"/>
  <c r="I18" i="18"/>
  <c r="I19" i="18"/>
  <c r="I20" i="18"/>
  <c r="I21" i="18"/>
  <c r="P21" i="18" s="1"/>
  <c r="V21" i="18" s="1"/>
  <c r="I22" i="18"/>
  <c r="I23" i="18"/>
  <c r="I24" i="18"/>
  <c r="I25" i="18"/>
  <c r="P25" i="18" s="1"/>
  <c r="V25" i="18" s="1"/>
  <c r="I14" i="18"/>
  <c r="I41" i="18"/>
  <c r="L41" i="18"/>
  <c r="L44" i="18"/>
  <c r="P44" i="18" s="1"/>
  <c r="V44" i="18" s="1"/>
  <c r="L45" i="18"/>
  <c r="P45" i="18" s="1"/>
  <c r="V45" i="18" s="1"/>
  <c r="L46" i="18"/>
  <c r="L47" i="18"/>
  <c r="L48" i="18"/>
  <c r="L49" i="18"/>
  <c r="L50" i="18"/>
  <c r="P50" i="18" s="1"/>
  <c r="V50" i="18" s="1"/>
  <c r="L51" i="18"/>
  <c r="P51" i="18" s="1"/>
  <c r="V51" i="18" s="1"/>
  <c r="L52" i="18"/>
  <c r="L53" i="18"/>
  <c r="L54" i="18"/>
  <c r="L43" i="18"/>
  <c r="I44" i="18"/>
  <c r="I45" i="18"/>
  <c r="I46" i="18"/>
  <c r="P46" i="18" s="1"/>
  <c r="V46" i="18" s="1"/>
  <c r="I47" i="18"/>
  <c r="P47" i="18" s="1"/>
  <c r="V47" i="18" s="1"/>
  <c r="I48" i="18"/>
  <c r="I49" i="18"/>
  <c r="I50" i="18"/>
  <c r="I51" i="18"/>
  <c r="I52" i="18"/>
  <c r="I53" i="18"/>
  <c r="I54" i="18"/>
  <c r="P54" i="18" s="1"/>
  <c r="V54" i="18" s="1"/>
  <c r="I43" i="18"/>
  <c r="P43" i="18" s="1"/>
  <c r="V43" i="18" s="1"/>
  <c r="I70" i="18"/>
  <c r="L70" i="18"/>
  <c r="L84" i="18"/>
  <c r="L83" i="18"/>
  <c r="L82" i="18"/>
  <c r="L81" i="18"/>
  <c r="L80" i="18"/>
  <c r="L79" i="18"/>
  <c r="L78" i="18"/>
  <c r="L77" i="18"/>
  <c r="L76" i="18"/>
  <c r="L75" i="18"/>
  <c r="P75" i="18" s="1"/>
  <c r="V75" i="18" s="1"/>
  <c r="L74" i="18"/>
  <c r="P74" i="18" s="1"/>
  <c r="V74" i="18" s="1"/>
  <c r="L73" i="18"/>
  <c r="P73" i="18" s="1"/>
  <c r="V73" i="18" s="1"/>
  <c r="L72" i="18"/>
  <c r="I73" i="18"/>
  <c r="I74" i="18"/>
  <c r="I75" i="18"/>
  <c r="I76" i="18"/>
  <c r="I77" i="18"/>
  <c r="P77" i="18" s="1"/>
  <c r="V77" i="18" s="1"/>
  <c r="I78" i="18"/>
  <c r="I79" i="18"/>
  <c r="P79" i="18" s="1"/>
  <c r="V79" i="18" s="1"/>
  <c r="I80" i="18"/>
  <c r="I81" i="18"/>
  <c r="P81" i="18" s="1"/>
  <c r="V81" i="18" s="1"/>
  <c r="I82" i="18"/>
  <c r="I83" i="18"/>
  <c r="I84" i="18"/>
  <c r="P84" i="18" s="1"/>
  <c r="V84" i="18" s="1"/>
  <c r="I72" i="18"/>
  <c r="N84" i="18"/>
  <c r="N83" i="18"/>
  <c r="N82" i="18"/>
  <c r="N81" i="18"/>
  <c r="N80" i="18"/>
  <c r="N79" i="18"/>
  <c r="P78" i="18"/>
  <c r="V78" i="18" s="1"/>
  <c r="N78" i="18"/>
  <c r="N77" i="18"/>
  <c r="N76" i="18"/>
  <c r="N75" i="18"/>
  <c r="N74" i="18"/>
  <c r="N73" i="18"/>
  <c r="P72" i="18"/>
  <c r="V72" i="18" s="1"/>
  <c r="N72" i="18"/>
  <c r="N70" i="18"/>
  <c r="P70" i="18"/>
  <c r="V70" i="18" s="1"/>
  <c r="N54" i="18"/>
  <c r="N53" i="18"/>
  <c r="P53" i="18"/>
  <c r="V53" i="18" s="1"/>
  <c r="P52" i="18"/>
  <c r="V52" i="18" s="1"/>
  <c r="N52" i="18"/>
  <c r="N51" i="18"/>
  <c r="N50" i="18"/>
  <c r="N49" i="18"/>
  <c r="P49" i="18"/>
  <c r="V49" i="18" s="1"/>
  <c r="P48" i="18"/>
  <c r="V48" i="18" s="1"/>
  <c r="N48" i="18"/>
  <c r="N47" i="18"/>
  <c r="N46" i="18"/>
  <c r="N45" i="18"/>
  <c r="N44" i="18"/>
  <c r="N43" i="18"/>
  <c r="P41" i="18"/>
  <c r="V41" i="18" s="1"/>
  <c r="N41" i="18"/>
  <c r="N25" i="18"/>
  <c r="N24" i="18"/>
  <c r="N23" i="18"/>
  <c r="P23" i="18"/>
  <c r="V23" i="18" s="1"/>
  <c r="N22" i="18"/>
  <c r="N21" i="18"/>
  <c r="N20" i="18"/>
  <c r="N19" i="18"/>
  <c r="P19" i="18"/>
  <c r="V19" i="18" s="1"/>
  <c r="N18" i="18"/>
  <c r="P18" i="18"/>
  <c r="V18" i="18" s="1"/>
  <c r="N17" i="18"/>
  <c r="P17" i="18"/>
  <c r="V17" i="18" s="1"/>
  <c r="N16" i="18"/>
  <c r="P16" i="18"/>
  <c r="V16" i="18" s="1"/>
  <c r="N15" i="18"/>
  <c r="N14" i="18"/>
  <c r="P14" i="18"/>
  <c r="V14" i="18" s="1"/>
  <c r="N12" i="18"/>
  <c r="P12" i="18"/>
  <c r="V12" i="18" s="1"/>
  <c r="P84" i="17"/>
  <c r="V84" i="17" s="1"/>
  <c r="N84" i="17"/>
  <c r="L84" i="17"/>
  <c r="I84" i="17"/>
  <c r="N83" i="17"/>
  <c r="L83" i="17"/>
  <c r="I83" i="17"/>
  <c r="P83" i="17" s="1"/>
  <c r="V83" i="17" s="1"/>
  <c r="P82" i="17"/>
  <c r="V82" i="17" s="1"/>
  <c r="N82" i="17"/>
  <c r="L82" i="17"/>
  <c r="I82" i="17"/>
  <c r="N81" i="17"/>
  <c r="L81" i="17"/>
  <c r="I81" i="17"/>
  <c r="P81" i="17" s="1"/>
  <c r="V81" i="17" s="1"/>
  <c r="A81" i="17" s="1"/>
  <c r="P80" i="17"/>
  <c r="V80" i="17" s="1"/>
  <c r="N80" i="17"/>
  <c r="L80" i="17"/>
  <c r="I80" i="17"/>
  <c r="N79" i="17"/>
  <c r="L79" i="17"/>
  <c r="I79" i="17"/>
  <c r="P79" i="17" s="1"/>
  <c r="V79" i="17" s="1"/>
  <c r="A79" i="17" s="1"/>
  <c r="P78" i="17"/>
  <c r="V78" i="17" s="1"/>
  <c r="N78" i="17"/>
  <c r="L78" i="17"/>
  <c r="I78" i="17"/>
  <c r="N77" i="17"/>
  <c r="L77" i="17"/>
  <c r="I77" i="17"/>
  <c r="P77" i="17" s="1"/>
  <c r="V77" i="17" s="1"/>
  <c r="P76" i="17"/>
  <c r="V76" i="17" s="1"/>
  <c r="N76" i="17"/>
  <c r="L76" i="17"/>
  <c r="I76" i="17"/>
  <c r="N75" i="17"/>
  <c r="L75" i="17"/>
  <c r="I75" i="17"/>
  <c r="P75" i="17" s="1"/>
  <c r="V75" i="17" s="1"/>
  <c r="P74" i="17"/>
  <c r="V74" i="17" s="1"/>
  <c r="N74" i="17"/>
  <c r="L74" i="17"/>
  <c r="I74" i="17"/>
  <c r="N73" i="17"/>
  <c r="L73" i="17"/>
  <c r="I73" i="17"/>
  <c r="P73" i="17" s="1"/>
  <c r="V73" i="17" s="1"/>
  <c r="P72" i="17"/>
  <c r="V72" i="17" s="1"/>
  <c r="N72" i="17"/>
  <c r="L72" i="17"/>
  <c r="I72" i="17"/>
  <c r="N70" i="17"/>
  <c r="L70" i="17"/>
  <c r="I70" i="17"/>
  <c r="P70" i="17" s="1"/>
  <c r="V70" i="17" s="1"/>
  <c r="V54" i="17"/>
  <c r="A54" i="17" s="1"/>
  <c r="P54" i="17"/>
  <c r="N54" i="17"/>
  <c r="L54" i="17"/>
  <c r="I54" i="17"/>
  <c r="P53" i="17"/>
  <c r="V53" i="17" s="1"/>
  <c r="N53" i="17"/>
  <c r="L53" i="17"/>
  <c r="I53" i="17"/>
  <c r="V52" i="17"/>
  <c r="P52" i="17"/>
  <c r="N52" i="17"/>
  <c r="L52" i="17"/>
  <c r="I52" i="17"/>
  <c r="P51" i="17"/>
  <c r="V51" i="17" s="1"/>
  <c r="N51" i="17"/>
  <c r="L51" i="17"/>
  <c r="I51" i="17"/>
  <c r="V50" i="17"/>
  <c r="P50" i="17"/>
  <c r="N50" i="17"/>
  <c r="L50" i="17"/>
  <c r="I50" i="17"/>
  <c r="P49" i="17"/>
  <c r="V49" i="17" s="1"/>
  <c r="A49" i="17" s="1"/>
  <c r="N49" i="17"/>
  <c r="L49" i="17"/>
  <c r="I49" i="17"/>
  <c r="V48" i="17"/>
  <c r="P48" i="17"/>
  <c r="N48" i="17"/>
  <c r="L48" i="17"/>
  <c r="I48" i="17"/>
  <c r="P47" i="17"/>
  <c r="V47" i="17" s="1"/>
  <c r="N47" i="17"/>
  <c r="L47" i="17"/>
  <c r="I47" i="17"/>
  <c r="V46" i="17"/>
  <c r="A46" i="17" s="1"/>
  <c r="P46" i="17"/>
  <c r="N46" i="17"/>
  <c r="L46" i="17"/>
  <c r="I46" i="17"/>
  <c r="N45" i="17"/>
  <c r="L45" i="17"/>
  <c r="I45" i="17"/>
  <c r="P45" i="17" s="1"/>
  <c r="V45" i="17" s="1"/>
  <c r="V44" i="17"/>
  <c r="P44" i="17"/>
  <c r="N44" i="17"/>
  <c r="L44" i="17"/>
  <c r="I44" i="17"/>
  <c r="N43" i="17"/>
  <c r="L43" i="17"/>
  <c r="I43" i="17"/>
  <c r="P43" i="17" s="1"/>
  <c r="V43" i="17" s="1"/>
  <c r="V41" i="17"/>
  <c r="P41" i="17"/>
  <c r="N41" i="17"/>
  <c r="L41" i="17"/>
  <c r="I41" i="17"/>
  <c r="N25" i="17"/>
  <c r="L25" i="17"/>
  <c r="I25" i="17"/>
  <c r="P25" i="17" s="1"/>
  <c r="V25" i="17" s="1"/>
  <c r="N24" i="17"/>
  <c r="L24" i="17"/>
  <c r="P24" i="17" s="1"/>
  <c r="V24" i="17" s="1"/>
  <c r="I24" i="17"/>
  <c r="N23" i="17"/>
  <c r="L23" i="17"/>
  <c r="I23" i="17"/>
  <c r="P23" i="17" s="1"/>
  <c r="V23" i="17" s="1"/>
  <c r="N22" i="17"/>
  <c r="L22" i="17"/>
  <c r="P22" i="17" s="1"/>
  <c r="V22" i="17" s="1"/>
  <c r="I22" i="17"/>
  <c r="N21" i="17"/>
  <c r="L21" i="17"/>
  <c r="I21" i="17"/>
  <c r="P21" i="17" s="1"/>
  <c r="V21" i="17" s="1"/>
  <c r="N20" i="17"/>
  <c r="L20" i="17"/>
  <c r="P20" i="17" s="1"/>
  <c r="V20" i="17" s="1"/>
  <c r="I20" i="17"/>
  <c r="N19" i="17"/>
  <c r="L19" i="17"/>
  <c r="I19" i="17"/>
  <c r="P19" i="17" s="1"/>
  <c r="V19" i="17" s="1"/>
  <c r="N18" i="17"/>
  <c r="L18" i="17"/>
  <c r="P18" i="17" s="1"/>
  <c r="V18" i="17" s="1"/>
  <c r="I18" i="17"/>
  <c r="N17" i="17"/>
  <c r="L17" i="17"/>
  <c r="I17" i="17"/>
  <c r="P17" i="17" s="1"/>
  <c r="V17" i="17" s="1"/>
  <c r="A17" i="17" s="1"/>
  <c r="N16" i="17"/>
  <c r="L16" i="17"/>
  <c r="P16" i="17" s="1"/>
  <c r="V16" i="17" s="1"/>
  <c r="I16" i="17"/>
  <c r="N15" i="17"/>
  <c r="L15" i="17"/>
  <c r="I15" i="17"/>
  <c r="P15" i="17" s="1"/>
  <c r="V15" i="17" s="1"/>
  <c r="N14" i="17"/>
  <c r="L14" i="17"/>
  <c r="P14" i="17" s="1"/>
  <c r="V14" i="17" s="1"/>
  <c r="I14" i="17"/>
  <c r="N12" i="17"/>
  <c r="L12" i="17"/>
  <c r="I12" i="17"/>
  <c r="P12" i="17" s="1"/>
  <c r="V12" i="17" s="1"/>
  <c r="L41" i="15"/>
  <c r="I41" i="15"/>
  <c r="L12" i="15"/>
  <c r="I12" i="15"/>
  <c r="L84" i="16"/>
  <c r="L83" i="16"/>
  <c r="L82" i="16"/>
  <c r="L81" i="16"/>
  <c r="L80" i="16"/>
  <c r="P80" i="16" s="1"/>
  <c r="V80" i="16" s="1"/>
  <c r="L79" i="16"/>
  <c r="L78" i="16"/>
  <c r="P78" i="16" s="1"/>
  <c r="V78" i="16" s="1"/>
  <c r="L77" i="16"/>
  <c r="L76" i="16"/>
  <c r="L75" i="16"/>
  <c r="P75" i="16" s="1"/>
  <c r="V75" i="16" s="1"/>
  <c r="L74" i="16"/>
  <c r="L73" i="16"/>
  <c r="P73" i="16" s="1"/>
  <c r="V73" i="16" s="1"/>
  <c r="L70" i="16"/>
  <c r="L72" i="16"/>
  <c r="I70" i="16"/>
  <c r="I84" i="16"/>
  <c r="I83" i="16"/>
  <c r="P83" i="16" s="1"/>
  <c r="V83" i="16" s="1"/>
  <c r="I82" i="16"/>
  <c r="I81" i="16"/>
  <c r="I80" i="16"/>
  <c r="I79" i="16"/>
  <c r="I78" i="16"/>
  <c r="I77" i="16"/>
  <c r="I76" i="16"/>
  <c r="I75" i="16"/>
  <c r="I74" i="16"/>
  <c r="I73" i="16"/>
  <c r="I72" i="16"/>
  <c r="L12" i="16"/>
  <c r="I12" i="16"/>
  <c r="I41" i="16"/>
  <c r="L41" i="16"/>
  <c r="L54" i="16"/>
  <c r="L53" i="16"/>
  <c r="P53" i="16" s="1"/>
  <c r="V53" i="16" s="1"/>
  <c r="L52" i="16"/>
  <c r="P52" i="16" s="1"/>
  <c r="V52" i="16" s="1"/>
  <c r="L51" i="16"/>
  <c r="L50" i="16"/>
  <c r="L49" i="16"/>
  <c r="L48" i="16"/>
  <c r="P48" i="16" s="1"/>
  <c r="V48" i="16" s="1"/>
  <c r="L47" i="16"/>
  <c r="L46" i="16"/>
  <c r="L45" i="16"/>
  <c r="L44" i="16"/>
  <c r="L43" i="16"/>
  <c r="I54" i="16"/>
  <c r="P54" i="16" s="1"/>
  <c r="V54" i="16" s="1"/>
  <c r="I53" i="16"/>
  <c r="I52" i="16"/>
  <c r="I51" i="16"/>
  <c r="P51" i="16" s="1"/>
  <c r="V51" i="16" s="1"/>
  <c r="I50" i="16"/>
  <c r="P50" i="16" s="1"/>
  <c r="V50" i="16" s="1"/>
  <c r="I49" i="16"/>
  <c r="P49" i="16" s="1"/>
  <c r="V49" i="16" s="1"/>
  <c r="I48" i="16"/>
  <c r="I47" i="16"/>
  <c r="I46" i="16"/>
  <c r="P46" i="16" s="1"/>
  <c r="V46" i="16" s="1"/>
  <c r="I45" i="16"/>
  <c r="I44" i="16"/>
  <c r="I43" i="16"/>
  <c r="L15" i="16"/>
  <c r="L16" i="16"/>
  <c r="L17" i="16"/>
  <c r="P17" i="16" s="1"/>
  <c r="V17" i="16" s="1"/>
  <c r="L18" i="16"/>
  <c r="L19" i="16"/>
  <c r="L20" i="16"/>
  <c r="L21" i="16"/>
  <c r="L22" i="16"/>
  <c r="P22" i="16" s="1"/>
  <c r="V22" i="16" s="1"/>
  <c r="L23" i="16"/>
  <c r="P23" i="16" s="1"/>
  <c r="V23" i="16" s="1"/>
  <c r="L24" i="16"/>
  <c r="L25" i="16"/>
  <c r="L14" i="16"/>
  <c r="I15" i="16"/>
  <c r="P15" i="16" s="1"/>
  <c r="V15" i="16" s="1"/>
  <c r="I16" i="16"/>
  <c r="P16" i="16" s="1"/>
  <c r="V16" i="16" s="1"/>
  <c r="I17" i="16"/>
  <c r="I18" i="16"/>
  <c r="P18" i="16" s="1"/>
  <c r="V18" i="16" s="1"/>
  <c r="I19" i="16"/>
  <c r="I20" i="16"/>
  <c r="I21" i="16"/>
  <c r="I22" i="16"/>
  <c r="I23" i="16"/>
  <c r="I24" i="16"/>
  <c r="P24" i="16" s="1"/>
  <c r="V24" i="16" s="1"/>
  <c r="I25" i="16"/>
  <c r="I14" i="16"/>
  <c r="N84" i="16"/>
  <c r="P84" i="16"/>
  <c r="V84" i="16" s="1"/>
  <c r="N83" i="16"/>
  <c r="N82" i="16"/>
  <c r="N81" i="16"/>
  <c r="P81" i="16"/>
  <c r="V81" i="16" s="1"/>
  <c r="N80" i="16"/>
  <c r="N79" i="16"/>
  <c r="P79" i="16"/>
  <c r="V79" i="16" s="1"/>
  <c r="N78" i="16"/>
  <c r="N77" i="16"/>
  <c r="P77" i="16"/>
  <c r="V77" i="16" s="1"/>
  <c r="N76" i="16"/>
  <c r="N75" i="16"/>
  <c r="P74" i="16"/>
  <c r="V74" i="16" s="1"/>
  <c r="N74" i="16"/>
  <c r="N73" i="16"/>
  <c r="N72" i="16"/>
  <c r="P72" i="16"/>
  <c r="V72" i="16" s="1"/>
  <c r="N70" i="16"/>
  <c r="P70" i="16"/>
  <c r="V70" i="16" s="1"/>
  <c r="N54" i="16"/>
  <c r="N53" i="16"/>
  <c r="N52" i="16"/>
  <c r="N51" i="16"/>
  <c r="N50" i="16"/>
  <c r="N49" i="16"/>
  <c r="N48" i="16"/>
  <c r="N47" i="16"/>
  <c r="P47" i="16"/>
  <c r="V47" i="16" s="1"/>
  <c r="N46" i="16"/>
  <c r="N45" i="16"/>
  <c r="P45" i="16"/>
  <c r="V45" i="16" s="1"/>
  <c r="N44" i="16"/>
  <c r="P44" i="16"/>
  <c r="V44" i="16" s="1"/>
  <c r="N43" i="16"/>
  <c r="P43" i="16"/>
  <c r="V43" i="16" s="1"/>
  <c r="N41" i="16"/>
  <c r="P41" i="16"/>
  <c r="V41" i="16" s="1"/>
  <c r="N25" i="16"/>
  <c r="P25" i="16"/>
  <c r="V25" i="16" s="1"/>
  <c r="N24" i="16"/>
  <c r="N23" i="16"/>
  <c r="N22" i="16"/>
  <c r="N21" i="16"/>
  <c r="P21" i="16"/>
  <c r="V21" i="16" s="1"/>
  <c r="N20" i="16"/>
  <c r="P20" i="16"/>
  <c r="V20" i="16" s="1"/>
  <c r="N19" i="16"/>
  <c r="P19" i="16"/>
  <c r="V19" i="16" s="1"/>
  <c r="N18" i="16"/>
  <c r="N17" i="16"/>
  <c r="N16" i="16"/>
  <c r="N15" i="16"/>
  <c r="N14" i="16"/>
  <c r="P14" i="16"/>
  <c r="V14" i="16" s="1"/>
  <c r="N12" i="16"/>
  <c r="P12" i="16"/>
  <c r="V12" i="16" s="1"/>
  <c r="L44" i="15"/>
  <c r="L45" i="15"/>
  <c r="L46" i="15"/>
  <c r="P46" i="15" s="1"/>
  <c r="V46" i="15" s="1"/>
  <c r="L47" i="15"/>
  <c r="L48" i="15"/>
  <c r="L49" i="15"/>
  <c r="L50" i="15"/>
  <c r="L51" i="15"/>
  <c r="L52" i="15"/>
  <c r="P52" i="15" s="1"/>
  <c r="V52" i="15" s="1"/>
  <c r="L53" i="15"/>
  <c r="L54" i="15"/>
  <c r="L43" i="15"/>
  <c r="I44" i="15"/>
  <c r="P44" i="15" s="1"/>
  <c r="V44" i="15" s="1"/>
  <c r="I45" i="15"/>
  <c r="P45" i="15" s="1"/>
  <c r="V45" i="15" s="1"/>
  <c r="I46" i="15"/>
  <c r="I47" i="15"/>
  <c r="P47" i="15" s="1"/>
  <c r="V47" i="15" s="1"/>
  <c r="I48" i="15"/>
  <c r="I49" i="15"/>
  <c r="I50" i="15"/>
  <c r="I51" i="15"/>
  <c r="I52" i="15"/>
  <c r="I53" i="15"/>
  <c r="P53" i="15" s="1"/>
  <c r="V53" i="15" s="1"/>
  <c r="I54" i="15"/>
  <c r="I43" i="15"/>
  <c r="L15" i="15"/>
  <c r="L16" i="15"/>
  <c r="L17" i="15"/>
  <c r="L18" i="15"/>
  <c r="P18" i="15" s="1"/>
  <c r="V18" i="15" s="1"/>
  <c r="L19" i="15"/>
  <c r="L20" i="15"/>
  <c r="L21" i="15"/>
  <c r="L22" i="15"/>
  <c r="L23" i="15"/>
  <c r="L24" i="15"/>
  <c r="P24" i="15" s="1"/>
  <c r="V24" i="15" s="1"/>
  <c r="L25" i="15"/>
  <c r="L14" i="15"/>
  <c r="I15" i="15"/>
  <c r="P15" i="15" s="1"/>
  <c r="V15" i="15" s="1"/>
  <c r="I16" i="15"/>
  <c r="P16" i="15" s="1"/>
  <c r="V16" i="15" s="1"/>
  <c r="I17" i="15"/>
  <c r="P17" i="15" s="1"/>
  <c r="V17" i="15" s="1"/>
  <c r="I18" i="15"/>
  <c r="I19" i="15"/>
  <c r="I20" i="15"/>
  <c r="I21" i="15"/>
  <c r="I22" i="15"/>
  <c r="I23" i="15"/>
  <c r="I24" i="15"/>
  <c r="I25" i="15"/>
  <c r="P25" i="15" s="1"/>
  <c r="V25" i="15" s="1"/>
  <c r="I14" i="15"/>
  <c r="P84" i="15"/>
  <c r="V84" i="15" s="1"/>
  <c r="N84" i="15"/>
  <c r="L84" i="15"/>
  <c r="I84" i="15"/>
  <c r="N83" i="15"/>
  <c r="L83" i="15"/>
  <c r="I83" i="15"/>
  <c r="P83" i="15" s="1"/>
  <c r="V83" i="15" s="1"/>
  <c r="P82" i="15"/>
  <c r="V82" i="15" s="1"/>
  <c r="N82" i="15"/>
  <c r="L82" i="15"/>
  <c r="I82" i="15"/>
  <c r="N81" i="15"/>
  <c r="L81" i="15"/>
  <c r="I81" i="15"/>
  <c r="P81" i="15" s="1"/>
  <c r="V81" i="15" s="1"/>
  <c r="P80" i="15"/>
  <c r="V80" i="15" s="1"/>
  <c r="N80" i="15"/>
  <c r="L80" i="15"/>
  <c r="I80" i="15"/>
  <c r="N79" i="15"/>
  <c r="L79" i="15"/>
  <c r="I79" i="15"/>
  <c r="P79" i="15" s="1"/>
  <c r="V79" i="15" s="1"/>
  <c r="A79" i="15" s="1"/>
  <c r="P78" i="15"/>
  <c r="V78" i="15" s="1"/>
  <c r="N78" i="15"/>
  <c r="L78" i="15"/>
  <c r="I78" i="15"/>
  <c r="N77" i="15"/>
  <c r="L77" i="15"/>
  <c r="I77" i="15"/>
  <c r="P77" i="15" s="1"/>
  <c r="V77" i="15" s="1"/>
  <c r="P76" i="15"/>
  <c r="V76" i="15" s="1"/>
  <c r="N76" i="15"/>
  <c r="L76" i="15"/>
  <c r="I76" i="15"/>
  <c r="N75" i="15"/>
  <c r="L75" i="15"/>
  <c r="I75" i="15"/>
  <c r="P75" i="15" s="1"/>
  <c r="V75" i="15" s="1"/>
  <c r="P74" i="15"/>
  <c r="V74" i="15" s="1"/>
  <c r="N74" i="15"/>
  <c r="L74" i="15"/>
  <c r="I74" i="15"/>
  <c r="N73" i="15"/>
  <c r="L73" i="15"/>
  <c r="I73" i="15"/>
  <c r="P73" i="15" s="1"/>
  <c r="V73" i="15" s="1"/>
  <c r="P72" i="15"/>
  <c r="V72" i="15" s="1"/>
  <c r="N72" i="15"/>
  <c r="L72" i="15"/>
  <c r="I72" i="15"/>
  <c r="N70" i="15"/>
  <c r="L70" i="15"/>
  <c r="I70" i="15"/>
  <c r="P70" i="15" s="1"/>
  <c r="V70" i="15" s="1"/>
  <c r="N54" i="15"/>
  <c r="P54" i="15"/>
  <c r="V54" i="15" s="1"/>
  <c r="N53" i="15"/>
  <c r="N52" i="15"/>
  <c r="N51" i="15"/>
  <c r="P51" i="15"/>
  <c r="V51" i="15" s="1"/>
  <c r="N50" i="15"/>
  <c r="P50" i="15"/>
  <c r="V50" i="15" s="1"/>
  <c r="N49" i="15"/>
  <c r="P49" i="15"/>
  <c r="V49" i="15" s="1"/>
  <c r="N48" i="15"/>
  <c r="P48" i="15"/>
  <c r="V48" i="15" s="1"/>
  <c r="N47" i="15"/>
  <c r="N46" i="15"/>
  <c r="N45" i="15"/>
  <c r="N44" i="15"/>
  <c r="N43" i="15"/>
  <c r="P43" i="15"/>
  <c r="V43" i="15" s="1"/>
  <c r="N41" i="15"/>
  <c r="P41" i="15"/>
  <c r="V41" i="15" s="1"/>
  <c r="N25" i="15"/>
  <c r="N24" i="15"/>
  <c r="N23" i="15"/>
  <c r="P23" i="15"/>
  <c r="V23" i="15" s="1"/>
  <c r="N22" i="15"/>
  <c r="P22" i="15"/>
  <c r="V22" i="15" s="1"/>
  <c r="N21" i="15"/>
  <c r="P21" i="15"/>
  <c r="V21" i="15" s="1"/>
  <c r="N20" i="15"/>
  <c r="P20" i="15"/>
  <c r="V20" i="15" s="1"/>
  <c r="N19" i="15"/>
  <c r="P19" i="15"/>
  <c r="V19" i="15" s="1"/>
  <c r="N18" i="15"/>
  <c r="N17" i="15"/>
  <c r="N16" i="15"/>
  <c r="N15" i="15"/>
  <c r="N14" i="15"/>
  <c r="P14" i="15"/>
  <c r="V14" i="15" s="1"/>
  <c r="N12" i="15"/>
  <c r="P12" i="15"/>
  <c r="V12" i="15" s="1"/>
  <c r="P22" i="18" l="1"/>
  <c r="V22" i="18" s="1"/>
  <c r="A21" i="18" s="1"/>
  <c r="A44" i="18"/>
  <c r="P83" i="18"/>
  <c r="V83" i="18" s="1"/>
  <c r="P82" i="18"/>
  <c r="V82" i="18" s="1"/>
  <c r="A81" i="18" s="1"/>
  <c r="P80" i="18"/>
  <c r="V80" i="18" s="1"/>
  <c r="P76" i="18"/>
  <c r="V76" i="18" s="1"/>
  <c r="A25" i="18"/>
  <c r="A54" i="18"/>
  <c r="A48" i="18"/>
  <c r="A14" i="18"/>
  <c r="A49" i="18"/>
  <c r="A52" i="18"/>
  <c r="A15" i="18"/>
  <c r="A23" i="18"/>
  <c r="A47" i="18"/>
  <c r="A16" i="18"/>
  <c r="A24" i="18"/>
  <c r="A45" i="18"/>
  <c r="A18" i="18"/>
  <c r="A19" i="18"/>
  <c r="A53" i="18"/>
  <c r="A43" i="18"/>
  <c r="A46" i="18"/>
  <c r="A50" i="18"/>
  <c r="A51" i="18"/>
  <c r="A74" i="17"/>
  <c r="A52" i="17"/>
  <c r="A75" i="17"/>
  <c r="A44" i="17"/>
  <c r="A47" i="17"/>
  <c r="A78" i="17"/>
  <c r="A21" i="17"/>
  <c r="A84" i="17"/>
  <c r="A45" i="17"/>
  <c r="A82" i="17"/>
  <c r="A73" i="17"/>
  <c r="A14" i="17"/>
  <c r="A19" i="17"/>
  <c r="A72" i="17"/>
  <c r="A43" i="17"/>
  <c r="A48" i="17"/>
  <c r="A76" i="17"/>
  <c r="A25" i="17"/>
  <c r="A18" i="17"/>
  <c r="A22" i="17"/>
  <c r="A50" i="17"/>
  <c r="A15" i="17"/>
  <c r="A83" i="17"/>
  <c r="A51" i="17"/>
  <c r="A77" i="17"/>
  <c r="A23" i="17"/>
  <c r="A53" i="17"/>
  <c r="A16" i="17"/>
  <c r="A20" i="17"/>
  <c r="A24" i="17"/>
  <c r="A80" i="17"/>
  <c r="P82" i="16"/>
  <c r="V82" i="16" s="1"/>
  <c r="A84" i="16" s="1"/>
  <c r="P76" i="16"/>
  <c r="V76" i="16" s="1"/>
  <c r="A79" i="16" s="1"/>
  <c r="A78" i="16"/>
  <c r="A54" i="16"/>
  <c r="A20" i="16"/>
  <c r="A24" i="16"/>
  <c r="A44" i="16"/>
  <c r="A52" i="16"/>
  <c r="A14" i="16"/>
  <c r="A22" i="16"/>
  <c r="A16" i="16"/>
  <c r="A76" i="16"/>
  <c r="A18" i="16"/>
  <c r="A46" i="16"/>
  <c r="A15" i="16"/>
  <c r="A21" i="16"/>
  <c r="A47" i="16"/>
  <c r="A51" i="16"/>
  <c r="A25" i="16"/>
  <c r="A19" i="16"/>
  <c r="A77" i="16"/>
  <c r="A83" i="16"/>
  <c r="A45" i="16"/>
  <c r="A50" i="16"/>
  <c r="A48" i="16"/>
  <c r="A49" i="16"/>
  <c r="A17" i="16"/>
  <c r="A23" i="16"/>
  <c r="A53" i="16"/>
  <c r="A43" i="16"/>
  <c r="A44" i="15"/>
  <c r="A52" i="15"/>
  <c r="A22" i="15"/>
  <c r="A81" i="15"/>
  <c r="A15" i="15"/>
  <c r="A19" i="15"/>
  <c r="A23" i="15"/>
  <c r="A43" i="15"/>
  <c r="A47" i="15"/>
  <c r="A51" i="15"/>
  <c r="A84" i="15"/>
  <c r="A74" i="15"/>
  <c r="A75" i="15"/>
  <c r="A24" i="15"/>
  <c r="A78" i="15"/>
  <c r="A16" i="15"/>
  <c r="A20" i="15"/>
  <c r="A48" i="15"/>
  <c r="A82" i="15"/>
  <c r="A17" i="15"/>
  <c r="A21" i="15"/>
  <c r="A25" i="15"/>
  <c r="A45" i="15"/>
  <c r="A49" i="15"/>
  <c r="A53" i="15"/>
  <c r="A72" i="15"/>
  <c r="A83" i="15"/>
  <c r="A73" i="15"/>
  <c r="A76" i="15"/>
  <c r="A14" i="15"/>
  <c r="A18" i="15"/>
  <c r="A46" i="15"/>
  <c r="A50" i="15"/>
  <c r="A54" i="15"/>
  <c r="A77" i="15"/>
  <c r="A80" i="15"/>
  <c r="A17" i="18" l="1"/>
  <c r="A20" i="18"/>
  <c r="A22" i="18"/>
  <c r="A82" i="18"/>
  <c r="A79" i="18"/>
  <c r="A78" i="18"/>
  <c r="A80" i="18"/>
  <c r="A77" i="18"/>
  <c r="A75" i="18"/>
  <c r="A76" i="18"/>
  <c r="A73" i="18"/>
  <c r="A83" i="18"/>
  <c r="A74" i="18"/>
  <c r="A72" i="18"/>
  <c r="A84" i="18"/>
  <c r="A81" i="16"/>
  <c r="A75" i="16"/>
  <c r="A73" i="16"/>
  <c r="A72" i="16"/>
  <c r="A82" i="16"/>
  <c r="A80" i="16"/>
  <c r="A74" i="16"/>
  <c r="L70" i="14" l="1"/>
  <c r="I70" i="14"/>
  <c r="L41" i="14"/>
  <c r="I41" i="14"/>
  <c r="L12" i="14"/>
  <c r="I12" i="14"/>
  <c r="L15" i="14"/>
  <c r="L16" i="14"/>
  <c r="L17" i="14"/>
  <c r="L18" i="14"/>
  <c r="L19" i="14"/>
  <c r="L20" i="14"/>
  <c r="L21" i="14"/>
  <c r="L22" i="14"/>
  <c r="L23" i="14"/>
  <c r="L24" i="14"/>
  <c r="L25" i="14"/>
  <c r="L14" i="14"/>
  <c r="I15" i="14"/>
  <c r="I16" i="14"/>
  <c r="P16" i="14" s="1"/>
  <c r="V16" i="14" s="1"/>
  <c r="I17" i="14"/>
  <c r="I18" i="14"/>
  <c r="P18" i="14" s="1"/>
  <c r="V18" i="14" s="1"/>
  <c r="I19" i="14"/>
  <c r="I20" i="14"/>
  <c r="I21" i="14"/>
  <c r="I22" i="14"/>
  <c r="I23" i="14"/>
  <c r="I24" i="14"/>
  <c r="I25" i="14"/>
  <c r="I14" i="14"/>
  <c r="P14" i="14" s="1"/>
  <c r="V14" i="14" s="1"/>
  <c r="L44" i="14"/>
  <c r="L45" i="14"/>
  <c r="L46" i="14"/>
  <c r="L47" i="14"/>
  <c r="L48" i="14"/>
  <c r="L49" i="14"/>
  <c r="L50" i="14"/>
  <c r="L51" i="14"/>
  <c r="L52" i="14"/>
  <c r="L53" i="14"/>
  <c r="L54" i="14"/>
  <c r="L43" i="14"/>
  <c r="I44" i="14"/>
  <c r="I45" i="14"/>
  <c r="I46" i="14"/>
  <c r="I47" i="14"/>
  <c r="I48" i="14"/>
  <c r="I49" i="14"/>
  <c r="I50" i="14"/>
  <c r="I51" i="14"/>
  <c r="I52" i="14"/>
  <c r="I53" i="14"/>
  <c r="I54" i="14"/>
  <c r="I43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I73" i="14"/>
  <c r="I74" i="14"/>
  <c r="I75" i="14"/>
  <c r="I76" i="14"/>
  <c r="I77" i="14"/>
  <c r="I78" i="14"/>
  <c r="I79" i="14"/>
  <c r="I80" i="14"/>
  <c r="I81" i="14"/>
  <c r="I82" i="14"/>
  <c r="I83" i="14"/>
  <c r="P83" i="14" s="1"/>
  <c r="V83" i="14" s="1"/>
  <c r="I84" i="14"/>
  <c r="L72" i="14"/>
  <c r="I72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0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1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2" i="14"/>
  <c r="P75" i="14" l="1"/>
  <c r="V75" i="14" s="1"/>
  <c r="P52" i="14"/>
  <c r="V52" i="14" s="1"/>
  <c r="P44" i="14"/>
  <c r="V44" i="14" s="1"/>
  <c r="P21" i="14"/>
  <c r="V21" i="14" s="1"/>
  <c r="P12" i="14"/>
  <c r="V12" i="14" s="1"/>
  <c r="P50" i="14"/>
  <c r="V50" i="14" s="1"/>
  <c r="P81" i="14"/>
  <c r="V81" i="14" s="1"/>
  <c r="P15" i="14"/>
  <c r="V15" i="14" s="1"/>
  <c r="P23" i="14"/>
  <c r="V23" i="14" s="1"/>
  <c r="P74" i="14"/>
  <c r="V74" i="14" s="1"/>
  <c r="P80" i="14"/>
  <c r="V80" i="14" s="1"/>
  <c r="P22" i="14"/>
  <c r="V22" i="14" s="1"/>
  <c r="P45" i="14"/>
  <c r="V45" i="14" s="1"/>
  <c r="P48" i="14"/>
  <c r="V48" i="14" s="1"/>
  <c r="P70" i="14"/>
  <c r="V70" i="14" s="1"/>
  <c r="P43" i="14"/>
  <c r="V43" i="14" s="1"/>
  <c r="P79" i="14"/>
  <c r="V79" i="14" s="1"/>
  <c r="P72" i="14"/>
  <c r="V72" i="14" s="1"/>
  <c r="P77" i="14"/>
  <c r="V77" i="14" s="1"/>
  <c r="P82" i="14"/>
  <c r="V82" i="14" s="1"/>
  <c r="P20" i="14"/>
  <c r="V20" i="14" s="1"/>
  <c r="P49" i="14"/>
  <c r="V49" i="14" s="1"/>
  <c r="P54" i="14"/>
  <c r="V54" i="14" s="1"/>
  <c r="P78" i="14"/>
  <c r="V78" i="14" s="1"/>
  <c r="P25" i="14"/>
  <c r="V25" i="14" s="1"/>
  <c r="P41" i="14"/>
  <c r="V41" i="14" s="1"/>
  <c r="P47" i="14"/>
  <c r="V47" i="14" s="1"/>
  <c r="P76" i="14"/>
  <c r="V76" i="14" s="1"/>
  <c r="P17" i="14"/>
  <c r="V17" i="14" s="1"/>
  <c r="P19" i="14"/>
  <c r="V19" i="14" s="1"/>
  <c r="P53" i="14"/>
  <c r="V53" i="14" s="1"/>
  <c r="P84" i="14"/>
  <c r="V84" i="14" s="1"/>
  <c r="P24" i="14"/>
  <c r="V24" i="14" s="1"/>
  <c r="P46" i="14"/>
  <c r="V46" i="14" s="1"/>
  <c r="P51" i="14"/>
  <c r="V51" i="14" s="1"/>
  <c r="P73" i="14"/>
  <c r="V73" i="14" s="1"/>
  <c r="A22" i="14" l="1"/>
  <c r="A24" i="14"/>
  <c r="A48" i="14"/>
  <c r="A53" i="14"/>
  <c r="A19" i="14"/>
  <c r="A82" i="14"/>
  <c r="A81" i="14"/>
  <c r="A23" i="14"/>
  <c r="A17" i="14"/>
  <c r="A16" i="14"/>
  <c r="A50" i="14"/>
  <c r="A79" i="14"/>
  <c r="A83" i="14"/>
  <c r="A45" i="14"/>
  <c r="A78" i="14"/>
  <c r="A73" i="14"/>
  <c r="A77" i="14"/>
  <c r="A75" i="14"/>
  <c r="A80" i="14"/>
  <c r="A51" i="14"/>
  <c r="A52" i="14"/>
  <c r="A21" i="14"/>
  <c r="A54" i="14"/>
  <c r="A76" i="14"/>
  <c r="A49" i="14"/>
  <c r="A15" i="14"/>
  <c r="A84" i="14"/>
  <c r="A18" i="14"/>
  <c r="A74" i="14"/>
  <c r="A47" i="14"/>
  <c r="A43" i="14"/>
  <c r="A46" i="14"/>
  <c r="A72" i="14"/>
  <c r="A44" i="14"/>
  <c r="A20" i="14"/>
  <c r="A14" i="14"/>
  <c r="A25" i="14"/>
  <c r="I2" i="3" l="1"/>
</calcChain>
</file>

<file path=xl/sharedStrings.xml><?xml version="1.0" encoding="utf-8"?>
<sst xmlns="http://schemas.openxmlformats.org/spreadsheetml/2006/main" count="541" uniqueCount="81">
  <si>
    <t>eventCoupleId</t>
  </si>
  <si>
    <t>athleteUid</t>
  </si>
  <si>
    <t>gender</t>
  </si>
  <si>
    <t>firstname</t>
  </si>
  <si>
    <t>lastname</t>
  </si>
  <si>
    <t>horseUid</t>
  </si>
  <si>
    <t>horseName</t>
  </si>
  <si>
    <t>status</t>
  </si>
  <si>
    <t>position</t>
  </si>
  <si>
    <t>prize</t>
  </si>
  <si>
    <t>declared</t>
  </si>
  <si>
    <t>RT</t>
  </si>
  <si>
    <t>DQ</t>
  </si>
  <si>
    <t>WD</t>
  </si>
  <si>
    <t>RK</t>
  </si>
  <si>
    <t>You will find an example in the "Example" tab</t>
  </si>
  <si>
    <t>Ranked</t>
  </si>
  <si>
    <t>Retired</t>
  </si>
  <si>
    <t>Eliminated</t>
  </si>
  <si>
    <t>Withdrawn</t>
  </si>
  <si>
    <t>Once completed, please save the "Results sheet" tab as a CSV file (comma or semi-colon separated)</t>
  </si>
  <si>
    <t>Allowed statuses</t>
  </si>
  <si>
    <t>Results import sheet</t>
  </si>
  <si>
    <t>Judge marks are rounded to the first decimal, the overall percentage is rounded to the third decimal.</t>
  </si>
  <si>
    <t>percentage</t>
  </si>
  <si>
    <t>judgeC</t>
  </si>
  <si>
    <t>judgeE</t>
  </si>
  <si>
    <t>P00003451</t>
  </si>
  <si>
    <t>M</t>
  </si>
  <si>
    <r>
      <t xml:space="preserve">Please fill out the columns in the "Results sheet" tab  </t>
    </r>
    <r>
      <rPr>
        <b/>
        <i/>
        <sz val="11"/>
        <color theme="0" tint="-0.34998626667073579"/>
        <rFont val="Calibri"/>
        <family val="2"/>
        <scheme val="minor"/>
      </rPr>
      <t>- you can use the "Entries" download file for UID references</t>
    </r>
  </si>
  <si>
    <t>COUNTRY:</t>
  </si>
  <si>
    <t>Final Placing</t>
  </si>
  <si>
    <t>Name of Rider</t>
  </si>
  <si>
    <t>Rider's NF</t>
  </si>
  <si>
    <t>Rider's Nationality</t>
  </si>
  <si>
    <t>Name of Horse</t>
  </si>
  <si>
    <t>Judge C</t>
  </si>
  <si>
    <t>Judge E</t>
  </si>
  <si>
    <t>Total points</t>
  </si>
  <si>
    <t># of Errors</t>
  </si>
  <si>
    <t>Signature of Judges :</t>
  </si>
  <si>
    <r>
      <t>NOTE</t>
    </r>
    <r>
      <rPr>
        <sz val="10"/>
        <color indexed="14"/>
        <rFont val="Verdana"/>
        <family val="2"/>
      </rPr>
      <t>:</t>
    </r>
    <r>
      <rPr>
        <sz val="10"/>
        <rFont val="Verdana"/>
        <family val="2"/>
      </rPr>
      <t xml:space="preserve"> To be returned after the event by e-mail in Excel format to Andreina Wipraechtiger FEI Solidarity Dept. (andreina.wipraechtiger@fei.org).</t>
    </r>
  </si>
  <si>
    <t>Total %</t>
  </si>
  <si>
    <t>Final % after Error deduction</t>
  </si>
  <si>
    <r>
      <t>Error % deduction</t>
    </r>
    <r>
      <rPr>
        <b/>
        <sz val="10"/>
        <color rgb="FFFF0000"/>
        <rFont val="Verdana"/>
        <family val="2"/>
      </rPr>
      <t>*</t>
    </r>
  </si>
  <si>
    <t>DATES:</t>
  </si>
  <si>
    <t>Example:</t>
  </si>
  <si>
    <t>Emma Thomson</t>
  </si>
  <si>
    <t>SIN</t>
  </si>
  <si>
    <t>GBR</t>
  </si>
  <si>
    <t>Firebolt</t>
  </si>
  <si>
    <t>Jane Doe</t>
  </si>
  <si>
    <t>Firefly</t>
  </si>
  <si>
    <t>Jane</t>
  </si>
  <si>
    <t>Doe</t>
  </si>
  <si>
    <r>
      <t xml:space="preserve">Technical Points </t>
    </r>
    <r>
      <rPr>
        <sz val="7"/>
        <rFont val="Verdana"/>
        <family val="2"/>
      </rPr>
      <t>(with collective mark)</t>
    </r>
  </si>
  <si>
    <t>Technical Score in %</t>
  </si>
  <si>
    <t>JUDGE C (President of the Jury):</t>
  </si>
  <si>
    <t>JUDGE E (Ground Jury Member):</t>
  </si>
  <si>
    <t>Disqualified</t>
  </si>
  <si>
    <t>EL</t>
  </si>
  <si>
    <t>FEI Para Dressage World Challenge</t>
  </si>
  <si>
    <t>GRADE I BEGINNER TEST</t>
  </si>
  <si>
    <t xml:space="preserve">GARDE I FOUNDATION TEST </t>
  </si>
  <si>
    <t xml:space="preserve">GARDE I PARA NOVICE TEST A </t>
  </si>
  <si>
    <r>
      <t>Collective Marks</t>
    </r>
    <r>
      <rPr>
        <sz val="7"/>
        <rFont val="Verdana"/>
        <family val="2"/>
      </rPr>
      <t xml:space="preserve">
</t>
    </r>
    <r>
      <rPr>
        <sz val="6"/>
        <rFont val="Verdana"/>
        <family val="2"/>
      </rPr>
      <t>Already included in judges' scores (H+J)
See in case of equality</t>
    </r>
  </si>
  <si>
    <r>
      <t>NOTE</t>
    </r>
    <r>
      <rPr>
        <sz val="8"/>
        <color indexed="14"/>
        <rFont val="Verdana"/>
        <family val="2"/>
      </rPr>
      <t>:</t>
    </r>
    <r>
      <rPr>
        <sz val="8"/>
        <rFont val="Verdana"/>
        <family val="2"/>
      </rPr>
      <t xml:space="preserve"> To be returned after the event by e-mail in Excel format to Andreina Wipraechtiger FEI Solidarity Dept. (andreina.wipraechtiger@fei.org).</t>
    </r>
  </si>
  <si>
    <t xml:space="preserve">*Riding in a lower Grade – 10%  from final percentage score 
Errors of course : 1st error = 0.5 percentage points / 2nd error = 1.0 percentage points / 3rd error = elimination
Other Penalties – Technical Faults: 0.5% (percentage points) to be deducted per fault
Use of incorrect Compensating Aids – 10% deducted from final percentage score </t>
  </si>
  <si>
    <r>
      <t xml:space="preserve">Technical Points    </t>
    </r>
    <r>
      <rPr>
        <sz val="7"/>
        <rFont val="Verdana"/>
        <family val="2"/>
      </rPr>
      <t>(with collective mark)</t>
    </r>
  </si>
  <si>
    <t>GRADE II BEGINNER TEST</t>
  </si>
  <si>
    <t xml:space="preserve">GARDE II FOUNDATION TEST </t>
  </si>
  <si>
    <t xml:space="preserve">GARDE II PARA NOVICE TEST A </t>
  </si>
  <si>
    <t>GRADE III BEGINNER TEST</t>
  </si>
  <si>
    <t xml:space="preserve">GARDE III FOUNDATION TEST </t>
  </si>
  <si>
    <t>GRADE IV BEGINNER TEST</t>
  </si>
  <si>
    <t xml:space="preserve">GARDE IV FOUNDATION TEST </t>
  </si>
  <si>
    <t xml:space="preserve">GARDE IV PARA NOVICE TEST A </t>
  </si>
  <si>
    <t>GRADE V BEGINNER TEST</t>
  </si>
  <si>
    <t xml:space="preserve">GARDE V FOUNDATION TEST </t>
  </si>
  <si>
    <t xml:space="preserve">GARDE V PARA NOVICE TEST A </t>
  </si>
  <si>
    <t>2025 SEASON RESULT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</si>
</sst>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i/>
      <sz val="8"/>
      <name val="Verdana"/>
      <family val="2"/>
    </font>
    <font>
      <b/>
      <sz val="10"/>
      <color indexed="14"/>
      <name val="Verdana"/>
      <family val="2"/>
    </font>
    <font>
      <sz val="10"/>
      <color indexed="14"/>
      <name val="Verdana"/>
      <family val="2"/>
    </font>
    <font>
      <b/>
      <sz val="10"/>
      <color rgb="FFFF0000"/>
      <name val="Verdana"/>
      <family val="2"/>
    </font>
    <font>
      <b/>
      <sz val="11"/>
      <name val="Gotham Book"/>
      <family val="3"/>
    </font>
    <font>
      <sz val="11"/>
      <name val="Gotham Book"/>
      <family val="3"/>
    </font>
    <font>
      <sz val="10"/>
      <name val="Gotham Book"/>
      <family val="3"/>
    </font>
    <font>
      <b/>
      <sz val="12"/>
      <name val="Gotham Book"/>
      <family val="3"/>
    </font>
    <font>
      <b/>
      <sz val="10"/>
      <name val="Gotham Book"/>
      <family val="3"/>
    </font>
    <font>
      <sz val="12"/>
      <name val="Gotham Book"/>
      <family val="3"/>
    </font>
    <font>
      <b/>
      <sz val="12"/>
      <name val="Gotham Bold"/>
      <family val="3"/>
    </font>
    <font>
      <sz val="10"/>
      <color rgb="FF7C878E"/>
      <name val="Gotham Book"/>
      <family val="3"/>
    </font>
    <font>
      <b/>
      <sz val="12"/>
      <color rgb="FF7C878E"/>
      <name val="Gotham Bold"/>
      <family val="3"/>
    </font>
    <font>
      <b/>
      <sz val="16"/>
      <color theme="0"/>
      <name val="FEI Bold"/>
      <family val="3"/>
    </font>
    <font>
      <i/>
      <sz val="8"/>
      <color indexed="55"/>
      <name val="Verdana"/>
      <family val="2"/>
    </font>
    <font>
      <i/>
      <sz val="8"/>
      <color theme="0" tint="-0.34998626667073579"/>
      <name val="Verdana"/>
      <family val="2"/>
    </font>
    <font>
      <sz val="7"/>
      <name val="Verdana"/>
      <family val="2"/>
    </font>
    <font>
      <b/>
      <sz val="9"/>
      <name val="Verdana"/>
      <family val="2"/>
    </font>
    <font>
      <sz val="6"/>
      <name val="Verdana"/>
      <family val="2"/>
    </font>
    <font>
      <sz val="8"/>
      <color rgb="FFC00000"/>
      <name val="Verdana"/>
      <family val="2"/>
    </font>
    <font>
      <b/>
      <sz val="8"/>
      <color indexed="14"/>
      <name val="Verdana"/>
      <family val="2"/>
    </font>
    <font>
      <sz val="8"/>
      <color indexed="14"/>
      <name val="Verdana"/>
      <family val="2"/>
    </font>
    <font>
      <sz val="8"/>
      <name val="Verdana"/>
      <family val="2"/>
    </font>
    <font>
      <b/>
      <sz val="20"/>
      <color rgb="FF7C878E"/>
      <name val="FEI Bold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25">
    <xf numFmtId="0" fontId="0" fillId="0" borderId="0" xfId="0"/>
    <xf numFmtId="0" fontId="16" fillId="0" borderId="0" xfId="0" applyFont="1"/>
    <xf numFmtId="0" fontId="0" fillId="33" borderId="0" xfId="0" applyFill="1"/>
    <xf numFmtId="0" fontId="0" fillId="0" borderId="0" xfId="0" applyAlignment="1">
      <alignment horizontal="left"/>
    </xf>
    <xf numFmtId="0" fontId="20" fillId="0" borderId="0" xfId="42" applyFont="1" applyAlignment="1">
      <alignment horizontal="center"/>
    </xf>
    <xf numFmtId="0" fontId="20" fillId="0" borderId="0" xfId="42" applyFont="1"/>
    <xf numFmtId="0" fontId="22" fillId="0" borderId="0" xfId="42" applyFont="1"/>
    <xf numFmtId="0" fontId="20" fillId="0" borderId="0" xfId="42" applyFont="1" applyAlignment="1"/>
    <xf numFmtId="0" fontId="23" fillId="0" borderId="0" xfId="42" applyFont="1" applyAlignment="1"/>
    <xf numFmtId="0" fontId="20" fillId="0" borderId="0" xfId="42" applyFont="1" applyBorder="1" applyAlignment="1">
      <alignment vertical="center"/>
    </xf>
    <xf numFmtId="0" fontId="22" fillId="0" borderId="0" xfId="42" applyFont="1" applyAlignment="1">
      <alignment vertical="center"/>
    </xf>
    <xf numFmtId="0" fontId="20" fillId="0" borderId="0" xfId="42" applyFont="1" applyAlignment="1">
      <alignment vertical="center"/>
    </xf>
    <xf numFmtId="165" fontId="0" fillId="0" borderId="0" xfId="0" applyNumberFormat="1"/>
    <xf numFmtId="164" fontId="0" fillId="0" borderId="0" xfId="0" applyNumberFormat="1"/>
    <xf numFmtId="165" fontId="20" fillId="0" borderId="15" xfId="42" applyNumberFormat="1" applyFont="1" applyFill="1" applyBorder="1" applyAlignment="1" applyProtection="1">
      <alignment horizontal="center" vertical="center"/>
      <protection locked="0"/>
    </xf>
    <xf numFmtId="0" fontId="20" fillId="0" borderId="15" xfId="42" applyFont="1" applyFill="1" applyBorder="1" applyAlignment="1" applyProtection="1">
      <alignment horizontal="center" vertical="center"/>
      <protection locked="0"/>
    </xf>
    <xf numFmtId="165" fontId="20" fillId="0" borderId="15" xfId="42" applyNumberFormat="1" applyFont="1" applyBorder="1" applyAlignment="1" applyProtection="1">
      <alignment horizontal="center" vertical="center"/>
      <protection locked="0"/>
    </xf>
    <xf numFmtId="0" fontId="20" fillId="0" borderId="14" xfId="42" applyFont="1" applyFill="1" applyBorder="1" applyAlignment="1" applyProtection="1">
      <alignment horizontal="left" vertical="center"/>
      <protection locked="0"/>
    </xf>
    <xf numFmtId="0" fontId="20" fillId="0" borderId="15" xfId="42" applyFont="1" applyFill="1" applyBorder="1" applyAlignment="1" applyProtection="1">
      <alignment horizontal="left" vertical="center"/>
      <protection locked="0"/>
    </xf>
    <xf numFmtId="0" fontId="26" fillId="0" borderId="0" xfId="42" applyFont="1" applyAlignment="1">
      <alignment horizontal="left" vertical="center"/>
    </xf>
    <xf numFmtId="0" fontId="26" fillId="0" borderId="0" xfId="42" applyFont="1" applyAlignment="1">
      <alignment horizontal="left" vertical="center"/>
    </xf>
    <xf numFmtId="0" fontId="34" fillId="0" borderId="0" xfId="42" applyFont="1" applyBorder="1" applyAlignment="1" applyProtection="1">
      <alignment horizontal="center"/>
    </xf>
    <xf numFmtId="0" fontId="31" fillId="0" borderId="0" xfId="42" applyFont="1" applyBorder="1" applyProtection="1"/>
    <xf numFmtId="0" fontId="31" fillId="0" borderId="0" xfId="42" applyFont="1" applyBorder="1" applyAlignment="1" applyProtection="1"/>
    <xf numFmtId="0" fontId="20" fillId="0" borderId="0" xfId="42" applyFont="1" applyBorder="1" applyAlignment="1" applyProtection="1"/>
    <xf numFmtId="0" fontId="20" fillId="0" borderId="0" xfId="42" applyFont="1" applyBorder="1" applyProtection="1"/>
    <xf numFmtId="0" fontId="35" fillId="0" borderId="0" xfId="42" applyFont="1" applyAlignment="1" applyProtection="1">
      <alignment horizontal="left"/>
    </xf>
    <xf numFmtId="0" fontId="32" fillId="0" borderId="0" xfId="42" applyFont="1" applyAlignment="1" applyProtection="1">
      <alignment horizontal="left"/>
    </xf>
    <xf numFmtId="0" fontId="33" fillId="0" borderId="0" xfId="42" applyFont="1" applyAlignment="1" applyProtection="1">
      <alignment horizontal="right"/>
    </xf>
    <xf numFmtId="0" fontId="20" fillId="0" borderId="0" xfId="42" applyFont="1" applyProtection="1"/>
    <xf numFmtId="0" fontId="37" fillId="0" borderId="0" xfId="42" applyFont="1" applyAlignment="1" applyProtection="1">
      <alignment horizontal="right"/>
    </xf>
    <xf numFmtId="0" fontId="36" fillId="0" borderId="0" xfId="42" applyFont="1" applyBorder="1" applyProtection="1"/>
    <xf numFmtId="0" fontId="36" fillId="0" borderId="0" xfId="42" applyFont="1" applyProtection="1"/>
    <xf numFmtId="0" fontId="34" fillId="0" borderId="11" xfId="42" applyFont="1" applyBorder="1" applyAlignment="1" applyProtection="1">
      <alignment horizontal="center"/>
    </xf>
    <xf numFmtId="0" fontId="31" fillId="0" borderId="11" xfId="42" applyFont="1" applyBorder="1" applyProtection="1"/>
    <xf numFmtId="0" fontId="31" fillId="0" borderId="11" xfId="42" applyFont="1" applyBorder="1" applyAlignment="1" applyProtection="1"/>
    <xf numFmtId="0" fontId="20" fillId="0" borderId="11" xfId="42" applyFont="1" applyBorder="1" applyAlignment="1" applyProtection="1"/>
    <xf numFmtId="0" fontId="20" fillId="0" borderId="11" xfId="42" applyFont="1" applyBorder="1" applyProtection="1"/>
    <xf numFmtId="0" fontId="34" fillId="0" borderId="0" xfId="42" applyFont="1" applyProtection="1"/>
    <xf numFmtId="0" fontId="31" fillId="0" borderId="0" xfId="42" applyFont="1" applyProtection="1"/>
    <xf numFmtId="0" fontId="31" fillId="0" borderId="0" xfId="42" applyFont="1" applyAlignment="1" applyProtection="1"/>
    <xf numFmtId="0" fontId="22" fillId="0" borderId="0" xfId="42" applyFont="1" applyBorder="1" applyProtection="1"/>
    <xf numFmtId="0" fontId="22" fillId="0" borderId="0" xfId="42" applyFont="1" applyProtection="1"/>
    <xf numFmtId="0" fontId="33" fillId="0" borderId="0" xfId="42" applyFont="1" applyProtection="1"/>
    <xf numFmtId="0" fontId="35" fillId="0" borderId="0" xfId="42" applyFont="1" applyAlignment="1" applyProtection="1"/>
    <xf numFmtId="0" fontId="32" fillId="0" borderId="0" xfId="42" applyFont="1" applyAlignment="1" applyProtection="1"/>
    <xf numFmtId="0" fontId="34" fillId="0" borderId="0" xfId="42" applyFont="1" applyAlignment="1" applyProtection="1"/>
    <xf numFmtId="0" fontId="29" fillId="0" borderId="0" xfId="42" applyFont="1" applyAlignment="1" applyProtection="1"/>
    <xf numFmtId="0" fontId="21" fillId="0" borderId="0" xfId="42" applyFont="1" applyAlignment="1" applyProtection="1"/>
    <xf numFmtId="0" fontId="20" fillId="0" borderId="0" xfId="42" applyFont="1" applyAlignment="1" applyProtection="1"/>
    <xf numFmtId="2" fontId="23" fillId="0" borderId="0" xfId="42" applyNumberFormat="1" applyFont="1" applyFill="1" applyBorder="1" applyAlignment="1" applyProtection="1">
      <alignment horizontal="center" textRotation="90" wrapText="1"/>
    </xf>
    <xf numFmtId="2" fontId="42" fillId="0" borderId="21" xfId="42" applyNumberFormat="1" applyFont="1" applyFill="1" applyBorder="1" applyAlignment="1" applyProtection="1">
      <alignment horizontal="center" textRotation="90" wrapText="1"/>
    </xf>
    <xf numFmtId="2" fontId="42" fillId="0" borderId="22" xfId="42" applyNumberFormat="1" applyFont="1" applyFill="1" applyBorder="1" applyAlignment="1" applyProtection="1">
      <alignment horizontal="center" textRotation="90" wrapText="1"/>
    </xf>
    <xf numFmtId="0" fontId="40" fillId="0" borderId="13" xfId="42" applyFont="1" applyBorder="1" applyAlignment="1" applyProtection="1">
      <alignment vertical="center"/>
    </xf>
    <xf numFmtId="0" fontId="20" fillId="0" borderId="0" xfId="42" applyFont="1" applyBorder="1" applyAlignment="1" applyProtection="1">
      <alignment vertical="center"/>
    </xf>
    <xf numFmtId="0" fontId="25" fillId="0" borderId="13" xfId="42" applyFont="1" applyFill="1" applyBorder="1" applyAlignment="1" applyProtection="1">
      <alignment vertical="center"/>
    </xf>
    <xf numFmtId="0" fontId="25" fillId="0" borderId="0" xfId="42" applyNumberFormat="1" applyFont="1" applyFill="1" applyBorder="1" applyAlignment="1" applyProtection="1">
      <alignment horizontal="center" vertical="center"/>
    </xf>
    <xf numFmtId="0" fontId="25" fillId="0" borderId="13" xfId="42" applyFont="1" applyFill="1" applyBorder="1" applyAlignment="1" applyProtection="1">
      <alignment horizontal="center" vertical="center"/>
    </xf>
    <xf numFmtId="2" fontId="25" fillId="0" borderId="13" xfId="42" applyNumberFormat="1" applyFont="1" applyFill="1" applyBorder="1" applyAlignment="1" applyProtection="1">
      <alignment horizontal="center" vertical="center"/>
    </xf>
    <xf numFmtId="2" fontId="25" fillId="0" borderId="13" xfId="42" applyNumberFormat="1" applyFont="1" applyFill="1" applyBorder="1" applyAlignment="1" applyProtection="1">
      <alignment vertical="center"/>
    </xf>
    <xf numFmtId="0" fontId="20" fillId="0" borderId="13" xfId="42" applyFont="1" applyBorder="1" applyAlignment="1" applyProtection="1">
      <alignment vertical="center"/>
    </xf>
    <xf numFmtId="0" fontId="39" fillId="0" borderId="15" xfId="42" applyFont="1" applyFill="1" applyBorder="1" applyAlignment="1" applyProtection="1">
      <alignment horizontal="center" vertical="center"/>
    </xf>
    <xf numFmtId="0" fontId="22" fillId="0" borderId="16" xfId="42" applyFont="1" applyBorder="1" applyAlignment="1" applyProtection="1">
      <alignment vertical="center"/>
    </xf>
    <xf numFmtId="0" fontId="22" fillId="0" borderId="0" xfId="42" applyFont="1" applyFill="1" applyBorder="1" applyAlignment="1" applyProtection="1">
      <alignment horizontal="center" vertical="center"/>
    </xf>
    <xf numFmtId="165" fontId="40" fillId="0" borderId="15" xfId="42" applyNumberFormat="1" applyFont="1" applyBorder="1" applyAlignment="1" applyProtection="1">
      <alignment horizontal="center" vertical="center"/>
    </xf>
    <xf numFmtId="164" fontId="40" fillId="0" borderId="15" xfId="42" applyNumberFormat="1" applyFont="1" applyBorder="1" applyAlignment="1" applyProtection="1">
      <alignment horizontal="center" vertical="center"/>
    </xf>
    <xf numFmtId="2" fontId="40" fillId="0" borderId="0" xfId="42" applyNumberFormat="1" applyFont="1" applyFill="1" applyBorder="1" applyAlignment="1" applyProtection="1">
      <alignment horizontal="center" vertical="center"/>
    </xf>
    <xf numFmtId="165" fontId="40" fillId="0" borderId="15" xfId="42" applyNumberFormat="1" applyFont="1" applyFill="1" applyBorder="1" applyAlignment="1" applyProtection="1">
      <alignment horizontal="center" vertical="center"/>
    </xf>
    <xf numFmtId="0" fontId="40" fillId="0" borderId="0" xfId="42" applyFont="1" applyFill="1" applyBorder="1" applyAlignment="1" applyProtection="1">
      <alignment horizontal="center" vertical="center"/>
    </xf>
    <xf numFmtId="0" fontId="40" fillId="0" borderId="15" xfId="42" applyFont="1" applyFill="1" applyBorder="1" applyAlignment="1" applyProtection="1">
      <alignment horizontal="center" vertical="center"/>
    </xf>
    <xf numFmtId="164" fontId="40" fillId="0" borderId="15" xfId="42" applyNumberFormat="1" applyFont="1" applyFill="1" applyBorder="1" applyAlignment="1" applyProtection="1">
      <alignment horizontal="center" vertical="center"/>
    </xf>
    <xf numFmtId="1" fontId="40" fillId="0" borderId="0" xfId="42" applyNumberFormat="1" applyFont="1" applyBorder="1" applyAlignment="1" applyProtection="1">
      <alignment horizontal="center" vertical="center"/>
    </xf>
    <xf numFmtId="0" fontId="22" fillId="0" borderId="13" xfId="42" applyFont="1" applyBorder="1" applyAlignment="1" applyProtection="1">
      <alignment horizontal="center" vertical="center"/>
    </xf>
    <xf numFmtId="0" fontId="22" fillId="0" borderId="0" xfId="42" applyFont="1" applyBorder="1" applyAlignment="1" applyProtection="1">
      <alignment vertical="center"/>
    </xf>
    <xf numFmtId="0" fontId="22" fillId="0" borderId="13" xfId="42" applyFont="1" applyFill="1" applyBorder="1" applyAlignment="1" applyProtection="1">
      <alignment horizontal="left" vertical="center"/>
    </xf>
    <xf numFmtId="0" fontId="22" fillId="0" borderId="13" xfId="42" applyFont="1" applyFill="1" applyBorder="1" applyAlignment="1" applyProtection="1">
      <alignment horizontal="center" vertical="center"/>
    </xf>
    <xf numFmtId="2" fontId="22" fillId="0" borderId="13" xfId="42" applyNumberFormat="1" applyFont="1" applyBorder="1" applyAlignment="1" applyProtection="1">
      <alignment horizontal="center" vertical="center"/>
    </xf>
    <xf numFmtId="2" fontId="22" fillId="0" borderId="0" xfId="42" applyNumberFormat="1" applyFont="1" applyFill="1" applyBorder="1" applyAlignment="1" applyProtection="1">
      <alignment horizontal="center" vertical="center"/>
    </xf>
    <xf numFmtId="164" fontId="22" fillId="0" borderId="13" xfId="42" applyNumberFormat="1" applyFont="1" applyBorder="1" applyAlignment="1" applyProtection="1">
      <alignment horizontal="center" vertical="center"/>
    </xf>
    <xf numFmtId="164" fontId="22" fillId="0" borderId="13" xfId="42" applyNumberFormat="1" applyFont="1" applyFill="1" applyBorder="1" applyAlignment="1" applyProtection="1">
      <alignment horizontal="center" vertical="center"/>
    </xf>
    <xf numFmtId="1" fontId="22" fillId="0" borderId="0" xfId="42" applyNumberFormat="1" applyFont="1" applyBorder="1" applyAlignment="1" applyProtection="1">
      <alignment horizontal="center" vertical="center"/>
    </xf>
    <xf numFmtId="0" fontId="20" fillId="0" borderId="15" xfId="42" applyFont="1" applyBorder="1" applyAlignment="1" applyProtection="1">
      <alignment horizontal="center" vertical="center"/>
    </xf>
    <xf numFmtId="0" fontId="20" fillId="0" borderId="16" xfId="42" applyFont="1" applyBorder="1" applyAlignment="1" applyProtection="1">
      <alignment vertical="center"/>
    </xf>
    <xf numFmtId="164" fontId="20" fillId="0" borderId="15" xfId="42" applyNumberFormat="1" applyFont="1" applyBorder="1" applyAlignment="1" applyProtection="1">
      <alignment horizontal="center" vertical="center"/>
    </xf>
    <xf numFmtId="165" fontId="20" fillId="0" borderId="15" xfId="42" applyNumberFormat="1" applyFont="1" applyBorder="1" applyAlignment="1" applyProtection="1">
      <alignment horizontal="center" vertical="center"/>
    </xf>
    <xf numFmtId="0" fontId="20" fillId="0" borderId="0" xfId="42" applyFont="1" applyFill="1" applyBorder="1" applyAlignment="1" applyProtection="1">
      <alignment horizontal="center" vertical="center"/>
    </xf>
    <xf numFmtId="164" fontId="20" fillId="0" borderId="15" xfId="42" applyNumberFormat="1" applyFont="1" applyFill="1" applyBorder="1" applyAlignment="1" applyProtection="1">
      <alignment horizontal="center" vertical="center"/>
    </xf>
    <xf numFmtId="165" fontId="20" fillId="0" borderId="0" xfId="42" applyNumberFormat="1" applyFont="1" applyFill="1" applyBorder="1" applyAlignment="1" applyProtection="1">
      <alignment horizontal="center" vertical="center"/>
    </xf>
    <xf numFmtId="2" fontId="20" fillId="0" borderId="0" xfId="42" applyNumberFormat="1" applyFont="1" applyFill="1" applyBorder="1" applyAlignment="1" applyProtection="1">
      <alignment horizontal="center" vertical="center"/>
    </xf>
    <xf numFmtId="1" fontId="20" fillId="0" borderId="0" xfId="42" applyNumberFormat="1" applyFont="1" applyBorder="1" applyAlignment="1" applyProtection="1">
      <alignment horizontal="center" vertical="center"/>
    </xf>
    <xf numFmtId="0" fontId="21" fillId="0" borderId="0" xfId="42" applyFont="1" applyProtection="1"/>
    <xf numFmtId="0" fontId="20" fillId="0" borderId="10" xfId="42" applyFont="1" applyBorder="1" applyProtection="1"/>
    <xf numFmtId="0" fontId="20" fillId="0" borderId="10" xfId="42" applyFont="1" applyBorder="1" applyProtection="1">
      <protection locked="0"/>
    </xf>
    <xf numFmtId="0" fontId="20" fillId="0" borderId="0" xfId="42" applyFont="1" applyBorder="1" applyAlignment="1" applyProtection="1">
      <alignment horizontal="center"/>
    </xf>
    <xf numFmtId="1" fontId="20" fillId="0" borderId="0" xfId="4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38" fillId="34" borderId="0" xfId="18" applyFont="1" applyFill="1" applyAlignment="1">
      <alignment horizontal="center"/>
    </xf>
    <xf numFmtId="2" fontId="23" fillId="0" borderId="0" xfId="42" applyNumberFormat="1" applyFont="1" applyFill="1" applyBorder="1" applyAlignment="1" applyProtection="1">
      <alignment horizontal="center" textRotation="90" wrapText="1"/>
    </xf>
    <xf numFmtId="0" fontId="23" fillId="0" borderId="0" xfId="42" applyFont="1" applyAlignment="1" applyProtection="1">
      <alignment horizontal="right"/>
    </xf>
    <xf numFmtId="0" fontId="20" fillId="0" borderId="10" xfId="42" applyFont="1" applyBorder="1" applyAlignment="1" applyProtection="1">
      <alignment horizontal="center"/>
      <protection locked="0"/>
    </xf>
    <xf numFmtId="0" fontId="44" fillId="0" borderId="0" xfId="42" applyFont="1" applyAlignment="1" applyProtection="1">
      <alignment horizontal="left" vertical="center" wrapText="1"/>
    </xf>
    <xf numFmtId="0" fontId="26" fillId="0" borderId="0" xfId="42" applyFont="1" applyAlignment="1" applyProtection="1">
      <alignment horizontal="left" vertical="center"/>
    </xf>
    <xf numFmtId="2" fontId="23" fillId="0" borderId="15" xfId="42" applyNumberFormat="1" applyFont="1" applyFill="1" applyBorder="1" applyAlignment="1" applyProtection="1">
      <alignment horizontal="center" textRotation="90" wrapText="1"/>
    </xf>
    <xf numFmtId="0" fontId="20" fillId="0" borderId="16" xfId="42" applyFont="1" applyBorder="1" applyAlignment="1" applyProtection="1">
      <alignment horizontal="center"/>
    </xf>
    <xf numFmtId="0" fontId="20" fillId="0" borderId="17" xfId="42" applyFont="1" applyBorder="1" applyAlignment="1" applyProtection="1">
      <alignment horizontal="center"/>
    </xf>
    <xf numFmtId="0" fontId="23" fillId="0" borderId="18" xfId="42" applyFont="1" applyFill="1" applyBorder="1" applyAlignment="1" applyProtection="1">
      <alignment horizontal="center" vertical="center"/>
    </xf>
    <xf numFmtId="0" fontId="23" fillId="0" borderId="19" xfId="42" applyFont="1" applyFill="1" applyBorder="1" applyAlignment="1" applyProtection="1">
      <alignment horizontal="center" vertical="center"/>
    </xf>
    <xf numFmtId="0" fontId="29" fillId="0" borderId="0" xfId="42" applyFont="1" applyAlignment="1" applyProtection="1">
      <alignment horizontal="center"/>
    </xf>
    <xf numFmtId="0" fontId="30" fillId="0" borderId="0" xfId="42" applyFont="1" applyBorder="1" applyAlignment="1" applyProtection="1">
      <alignment horizontal="center"/>
      <protection locked="0"/>
    </xf>
    <xf numFmtId="0" fontId="29" fillId="0" borderId="0" xfId="42" applyFont="1" applyBorder="1" applyAlignment="1" applyProtection="1">
      <alignment horizontal="right"/>
    </xf>
    <xf numFmtId="0" fontId="31" fillId="0" borderId="0" xfId="42" applyFont="1" applyBorder="1" applyAlignment="1" applyProtection="1">
      <alignment horizontal="center"/>
      <protection locked="0"/>
    </xf>
    <xf numFmtId="0" fontId="24" fillId="0" borderId="18" xfId="42" applyFont="1" applyBorder="1" applyAlignment="1" applyProtection="1">
      <alignment horizontal="center" vertical="center" wrapText="1"/>
    </xf>
    <xf numFmtId="0" fontId="24" fillId="0" borderId="12" xfId="42" applyFont="1" applyBorder="1" applyAlignment="1" applyProtection="1">
      <alignment horizontal="center" vertical="center" wrapText="1"/>
    </xf>
    <xf numFmtId="0" fontId="24" fillId="0" borderId="19" xfId="42" applyFont="1" applyBorder="1" applyAlignment="1" applyProtection="1">
      <alignment horizontal="center" vertical="center" wrapText="1"/>
    </xf>
    <xf numFmtId="0" fontId="24" fillId="0" borderId="17" xfId="42" applyFont="1" applyBorder="1" applyAlignment="1" applyProtection="1">
      <alignment horizontal="center" vertical="center" wrapText="1"/>
    </xf>
    <xf numFmtId="0" fontId="24" fillId="0" borderId="0" xfId="42" applyFont="1" applyBorder="1" applyAlignment="1" applyProtection="1">
      <alignment horizontal="center" vertical="center" wrapText="1"/>
    </xf>
    <xf numFmtId="0" fontId="24" fillId="0" borderId="20" xfId="42" applyFont="1" applyBorder="1" applyAlignment="1" applyProtection="1">
      <alignment horizontal="center" vertical="center" wrapText="1"/>
    </xf>
    <xf numFmtId="0" fontId="24" fillId="0" borderId="21" xfId="42" applyFont="1" applyBorder="1" applyAlignment="1" applyProtection="1">
      <alignment horizontal="center" vertical="center" wrapText="1"/>
    </xf>
    <xf numFmtId="0" fontId="24" fillId="0" borderId="11" xfId="42" applyFont="1" applyBorder="1" applyAlignment="1" applyProtection="1">
      <alignment horizontal="center" vertical="center" wrapText="1"/>
    </xf>
    <xf numFmtId="0" fontId="24" fillId="0" borderId="22" xfId="42" applyFont="1" applyBorder="1" applyAlignment="1" applyProtection="1">
      <alignment horizontal="center" vertical="center" wrapText="1"/>
    </xf>
    <xf numFmtId="0" fontId="45" fillId="0" borderId="0" xfId="42" applyFont="1" applyAlignment="1" applyProtection="1">
      <alignment horizontal="left" vertical="center"/>
    </xf>
    <xf numFmtId="0" fontId="48" fillId="0" borderId="0" xfId="42" applyFont="1" applyAlignment="1" applyProtection="1">
      <alignment horizontal="center"/>
    </xf>
    <xf numFmtId="0" fontId="20" fillId="0" borderId="0" xfId="42" applyFont="1" applyBorder="1" applyAlignment="1" applyProtection="1">
      <alignment horizontal="center"/>
      <protection locked="0"/>
    </xf>
    <xf numFmtId="0" fontId="37" fillId="0" borderId="0" xfId="42" applyFont="1" applyBorder="1" applyAlignment="1" applyProtection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AD22" sqref="AD22"/>
    </sheetView>
  </sheetViews>
  <sheetFormatPr defaultRowHeight="14.4" x14ac:dyDescent="0.3"/>
  <cols>
    <col min="1" max="1" width="17.21875" customWidth="1"/>
    <col min="9" max="9" width="20.21875" customWidth="1"/>
  </cols>
  <sheetData>
    <row r="1" spans="1:9" ht="20.399999999999999" x14ac:dyDescent="0.35">
      <c r="A1" s="97" t="s">
        <v>61</v>
      </c>
      <c r="B1" s="97"/>
      <c r="C1" s="97"/>
      <c r="D1" s="97"/>
      <c r="E1" s="97"/>
      <c r="F1" s="97"/>
      <c r="G1" s="97"/>
      <c r="H1" s="97"/>
      <c r="I1" s="97"/>
    </row>
    <row r="2" spans="1:9" ht="20.399999999999999" x14ac:dyDescent="0.35">
      <c r="A2" s="97" t="s">
        <v>22</v>
      </c>
      <c r="B2" s="97"/>
      <c r="C2" s="97"/>
      <c r="D2" s="97"/>
      <c r="E2" s="97"/>
      <c r="F2" s="97"/>
      <c r="G2" s="97"/>
      <c r="H2" s="97"/>
      <c r="I2" s="97"/>
    </row>
    <row r="4" spans="1:9" x14ac:dyDescent="0.3">
      <c r="A4" s="96" t="s">
        <v>29</v>
      </c>
      <c r="B4" s="96"/>
      <c r="C4" s="96"/>
      <c r="D4" s="96"/>
      <c r="E4" s="96"/>
      <c r="F4" s="96"/>
      <c r="G4" s="96"/>
      <c r="H4" s="96"/>
      <c r="I4" s="96"/>
    </row>
    <row r="5" spans="1:9" x14ac:dyDescent="0.3">
      <c r="A5" s="95" t="s">
        <v>15</v>
      </c>
      <c r="B5" s="95"/>
      <c r="C5" s="95"/>
      <c r="D5" s="95"/>
      <c r="E5" s="95"/>
      <c r="F5" s="95"/>
      <c r="G5" s="95"/>
      <c r="H5" s="95"/>
      <c r="I5" s="95"/>
    </row>
    <row r="6" spans="1:9" x14ac:dyDescent="0.3">
      <c r="A6" s="3"/>
      <c r="B6" s="3"/>
      <c r="C6" s="3"/>
      <c r="D6" s="3"/>
      <c r="E6" s="3"/>
      <c r="F6" s="3"/>
      <c r="G6" s="3"/>
      <c r="H6" s="3"/>
      <c r="I6" s="3"/>
    </row>
    <row r="7" spans="1:9" x14ac:dyDescent="0.3">
      <c r="A7" s="95" t="s">
        <v>23</v>
      </c>
      <c r="B7" s="95"/>
      <c r="C7" s="95"/>
      <c r="D7" s="95"/>
      <c r="E7" s="95"/>
      <c r="F7" s="95"/>
      <c r="G7" s="95"/>
      <c r="H7" s="95"/>
      <c r="I7" s="95"/>
    </row>
    <row r="9" spans="1:9" x14ac:dyDescent="0.3">
      <c r="A9" s="1" t="s">
        <v>21</v>
      </c>
    </row>
    <row r="10" spans="1:9" x14ac:dyDescent="0.3">
      <c r="A10" s="2" t="s">
        <v>16</v>
      </c>
      <c r="B10" s="2" t="s">
        <v>14</v>
      </c>
    </row>
    <row r="11" spans="1:9" x14ac:dyDescent="0.3">
      <c r="A11" s="2" t="s">
        <v>17</v>
      </c>
      <c r="B11" s="2" t="s">
        <v>11</v>
      </c>
    </row>
    <row r="12" spans="1:9" x14ac:dyDescent="0.3">
      <c r="A12" s="2" t="s">
        <v>18</v>
      </c>
      <c r="B12" s="2" t="s">
        <v>60</v>
      </c>
    </row>
    <row r="13" spans="1:9" x14ac:dyDescent="0.3">
      <c r="A13" s="2" t="s">
        <v>59</v>
      </c>
      <c r="B13" s="2" t="s">
        <v>12</v>
      </c>
    </row>
    <row r="14" spans="1:9" x14ac:dyDescent="0.3">
      <c r="A14" s="2" t="s">
        <v>19</v>
      </c>
      <c r="B14" s="2" t="s">
        <v>13</v>
      </c>
    </row>
    <row r="16" spans="1:9" x14ac:dyDescent="0.3">
      <c r="A16" s="95" t="s">
        <v>20</v>
      </c>
      <c r="B16" s="95"/>
      <c r="C16" s="95"/>
      <c r="D16" s="95"/>
      <c r="E16" s="95"/>
      <c r="F16" s="95"/>
      <c r="G16" s="95"/>
      <c r="H16" s="95"/>
      <c r="I16" s="95"/>
    </row>
  </sheetData>
  <mergeCells count="6">
    <mergeCell ref="A16:I16"/>
    <mergeCell ref="A4:I4"/>
    <mergeCell ref="A5:I5"/>
    <mergeCell ref="A1:I1"/>
    <mergeCell ref="A2:I2"/>
    <mergeCell ref="A7:I7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"/>
  <sheetViews>
    <sheetView topLeftCell="B1" workbookViewId="0">
      <selection activeCell="AD22" sqref="AD22"/>
    </sheetView>
  </sheetViews>
  <sheetFormatPr defaultRowHeight="14.4" x14ac:dyDescent="0.3"/>
  <cols>
    <col min="1" max="1" width="14.21875" hidden="1" customWidth="1"/>
    <col min="2" max="2" width="10.44140625" bestFit="1" customWidth="1"/>
    <col min="3" max="3" width="7.21875" bestFit="1" customWidth="1"/>
    <col min="4" max="4" width="9.5546875" bestFit="1" customWidth="1"/>
    <col min="5" max="5" width="13.77734375" bestFit="1" customWidth="1"/>
    <col min="6" max="6" width="9" bestFit="1" customWidth="1"/>
    <col min="7" max="7" width="23.77734375" bestFit="1" customWidth="1"/>
    <col min="8" max="8" width="6.21875" bestFit="1" customWidth="1"/>
    <col min="9" max="9" width="16" bestFit="1" customWidth="1"/>
    <col min="10" max="10" width="18.77734375" bestFit="1" customWidth="1"/>
    <col min="11" max="11" width="17.77734375" bestFit="1" customWidth="1"/>
    <col min="12" max="12" width="8.21875" bestFit="1" customWidth="1"/>
    <col min="13" max="13" width="5.44140625" bestFit="1" customWidth="1"/>
    <col min="14" max="14" width="8.777343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24</v>
      </c>
      <c r="J1" t="s">
        <v>25</v>
      </c>
      <c r="K1" t="s">
        <v>26</v>
      </c>
      <c r="L1" t="s">
        <v>8</v>
      </c>
      <c r="M1" t="s">
        <v>9</v>
      </c>
      <c r="N1" t="s">
        <v>10</v>
      </c>
    </row>
    <row r="2" spans="1:14" x14ac:dyDescent="0.3">
      <c r="B2" t="s">
        <v>27</v>
      </c>
      <c r="C2" t="s">
        <v>28</v>
      </c>
      <c r="D2" t="s">
        <v>53</v>
      </c>
      <c r="E2" t="s">
        <v>54</v>
      </c>
      <c r="F2">
        <v>102966</v>
      </c>
      <c r="G2" t="s">
        <v>52</v>
      </c>
      <c r="H2" t="s">
        <v>14</v>
      </c>
      <c r="I2" s="13">
        <f>(J2+K2)/5.2</f>
        <v>68.365384615384613</v>
      </c>
      <c r="J2">
        <v>175.5</v>
      </c>
      <c r="K2" s="12">
        <v>180</v>
      </c>
      <c r="L2">
        <v>1</v>
      </c>
      <c r="N2" t="b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"/>
  <sheetViews>
    <sheetView topLeftCell="B1" workbookViewId="0">
      <selection activeCell="F7" sqref="F7"/>
    </sheetView>
  </sheetViews>
  <sheetFormatPr defaultRowHeight="14.4" x14ac:dyDescent="0.3"/>
  <cols>
    <col min="1" max="1" width="14.21875" hidden="1" customWidth="1"/>
    <col min="2" max="8" width="13.5546875" customWidth="1"/>
    <col min="9" max="9" width="16" bestFit="1" customWidth="1"/>
    <col min="10" max="10" width="18.77734375" bestFit="1" customWidth="1"/>
    <col min="11" max="11" width="17.77734375" bestFit="1" customWidth="1"/>
    <col min="12" max="13" width="13.5546875" customWidth="1"/>
    <col min="14" max="14" width="13.5546875" hidden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24</v>
      </c>
      <c r="J1" t="s">
        <v>25</v>
      </c>
      <c r="K1" t="s">
        <v>26</v>
      </c>
      <c r="L1" t="s">
        <v>8</v>
      </c>
      <c r="M1" t="s">
        <v>9</v>
      </c>
      <c r="N1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C5EF4-3713-4BCA-9435-814F400581E3}">
  <dimension ref="A1:AB90"/>
  <sheetViews>
    <sheetView view="pageLayout" zoomScale="80" zoomScaleNormal="100" zoomScaleSheetLayoutView="85" zoomScalePageLayoutView="80" workbookViewId="0">
      <selection activeCell="O6" sqref="O6:V6"/>
    </sheetView>
  </sheetViews>
  <sheetFormatPr defaultColWidth="9.21875" defaultRowHeight="12.6" x14ac:dyDescent="0.2"/>
  <cols>
    <col min="1" max="1" width="4.5546875" style="5" customWidth="1"/>
    <col min="2" max="2" width="1" style="5" customWidth="1"/>
    <col min="3" max="3" width="28.77734375" style="5" customWidth="1"/>
    <col min="4" max="5" width="5.21875" style="5" customWidth="1"/>
    <col min="6" max="6" width="24.77734375" style="5" customWidth="1"/>
    <col min="7" max="7" width="1" style="5" customWidth="1"/>
    <col min="8" max="8" width="7.77734375" style="5" customWidth="1"/>
    <col min="9" max="9" width="8.21875" style="5" customWidth="1"/>
    <col min="10" max="10" width="1" style="5" customWidth="1"/>
    <col min="11" max="11" width="7.77734375" style="5" customWidth="1"/>
    <col min="12" max="12" width="8.21875" style="5" bestFit="1" customWidth="1"/>
    <col min="13" max="13" width="1" style="5" customWidth="1"/>
    <col min="14" max="14" width="7.77734375" style="5" customWidth="1"/>
    <col min="15" max="15" width="1" style="5" customWidth="1"/>
    <col min="16" max="16" width="9.44140625" style="7" customWidth="1"/>
    <col min="17" max="17" width="1" style="5" customWidth="1"/>
    <col min="18" max="18" width="5.77734375" style="5" customWidth="1"/>
    <col min="19" max="19" width="1" style="5" customWidth="1"/>
    <col min="20" max="20" width="5.5546875" style="5" customWidth="1"/>
    <col min="21" max="21" width="1" style="5" customWidth="1"/>
    <col min="22" max="22" width="9.44140625" style="5" customWidth="1"/>
    <col min="23" max="23" width="1" style="5" customWidth="1"/>
    <col min="24" max="24" width="6" style="5" customWidth="1"/>
    <col min="25" max="25" width="1" style="5" customWidth="1"/>
    <col min="26" max="26" width="6" style="5" customWidth="1"/>
    <col min="27" max="27" width="1" style="5" customWidth="1"/>
    <col min="28" max="28" width="3.44140625" style="5" customWidth="1"/>
    <col min="29" max="16384" width="9.21875" style="5"/>
  </cols>
  <sheetData>
    <row r="1" spans="1:28" s="4" customFormat="1" ht="39.6" customHeight="1" x14ac:dyDescent="0.45">
      <c r="A1" s="122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</row>
    <row r="2" spans="1:28" ht="12" customHeight="1" x14ac:dyDescent="0.3">
      <c r="A2" s="2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23"/>
      <c r="R2" s="23"/>
      <c r="S2" s="23"/>
      <c r="T2" s="23"/>
      <c r="U2" s="24"/>
      <c r="V2" s="24"/>
      <c r="W2" s="24"/>
      <c r="X2" s="24"/>
      <c r="Y2" s="24"/>
      <c r="Z2" s="24"/>
      <c r="AA2" s="24"/>
      <c r="AB2" s="25"/>
    </row>
    <row r="3" spans="1:28" ht="13.95" customHeight="1" x14ac:dyDescent="0.3">
      <c r="A3" s="26"/>
      <c r="B3" s="27"/>
      <c r="C3" s="28"/>
      <c r="D3" s="29"/>
      <c r="E3" s="30" t="s">
        <v>30</v>
      </c>
      <c r="F3" s="123"/>
      <c r="G3" s="123"/>
      <c r="H3" s="123"/>
      <c r="I3" s="31"/>
      <c r="J3" s="32"/>
      <c r="K3" s="124" t="s">
        <v>45</v>
      </c>
      <c r="L3" s="124"/>
      <c r="M3" s="29"/>
      <c r="N3" s="123"/>
      <c r="O3" s="123"/>
      <c r="P3" s="123"/>
      <c r="Q3" s="123"/>
      <c r="R3" s="123"/>
      <c r="S3" s="123"/>
      <c r="T3" s="123"/>
      <c r="U3" s="29"/>
      <c r="V3" s="29"/>
      <c r="W3" s="29"/>
      <c r="X3" s="29"/>
      <c r="Y3" s="29"/>
      <c r="Z3" s="29"/>
      <c r="AA3" s="29"/>
      <c r="AB3" s="29"/>
    </row>
    <row r="4" spans="1:28" ht="10.199999999999999" customHeight="1" x14ac:dyDescent="0.3">
      <c r="A4" s="33"/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5"/>
      <c r="R4" s="35"/>
      <c r="S4" s="35"/>
      <c r="T4" s="35"/>
      <c r="U4" s="36"/>
      <c r="V4" s="36"/>
      <c r="W4" s="36"/>
      <c r="X4" s="36"/>
      <c r="Y4" s="36"/>
      <c r="Z4" s="36"/>
      <c r="AA4" s="36"/>
      <c r="AB4" s="37"/>
    </row>
    <row r="5" spans="1:28" ht="10.199999999999999" customHeight="1" x14ac:dyDescent="0.3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  <c r="Q5" s="39"/>
      <c r="R5" s="39"/>
      <c r="S5" s="39"/>
      <c r="T5" s="39"/>
      <c r="U5" s="29"/>
      <c r="V5" s="29"/>
      <c r="W5" s="29"/>
      <c r="X5" s="29"/>
      <c r="Y5" s="29"/>
      <c r="Z5" s="29"/>
      <c r="AA5" s="29"/>
      <c r="AB5" s="29"/>
    </row>
    <row r="6" spans="1:28" s="6" customFormat="1" ht="14.55" customHeight="1" x14ac:dyDescent="0.25">
      <c r="A6" s="108" t="s">
        <v>57</v>
      </c>
      <c r="B6" s="108"/>
      <c r="C6" s="108"/>
      <c r="D6" s="108"/>
      <c r="E6" s="109"/>
      <c r="F6" s="109"/>
      <c r="G6" s="109"/>
      <c r="H6" s="110" t="s">
        <v>58</v>
      </c>
      <c r="I6" s="110"/>
      <c r="J6" s="110"/>
      <c r="K6" s="110"/>
      <c r="L6" s="110"/>
      <c r="M6" s="110"/>
      <c r="N6" s="110"/>
      <c r="O6" s="111"/>
      <c r="P6" s="111"/>
      <c r="Q6" s="111"/>
      <c r="R6" s="111"/>
      <c r="S6" s="111"/>
      <c r="T6" s="111"/>
      <c r="U6" s="111"/>
      <c r="V6" s="111"/>
      <c r="W6" s="41"/>
      <c r="X6" s="112" t="s">
        <v>65</v>
      </c>
      <c r="Y6" s="113"/>
      <c r="Z6" s="114"/>
      <c r="AA6" s="42"/>
      <c r="AB6" s="42"/>
    </row>
    <row r="7" spans="1:28" ht="12" customHeight="1" x14ac:dyDescent="0.25">
      <c r="A7" s="39"/>
      <c r="B7" s="39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  <c r="Q7" s="39"/>
      <c r="R7" s="39"/>
      <c r="S7" s="39"/>
      <c r="T7" s="39"/>
      <c r="U7" s="29"/>
      <c r="V7" s="29"/>
      <c r="W7" s="29"/>
      <c r="X7" s="115"/>
      <c r="Y7" s="116"/>
      <c r="Z7" s="117"/>
      <c r="AA7" s="29"/>
      <c r="AB7" s="29"/>
    </row>
    <row r="8" spans="1:28" ht="18.600000000000001" customHeight="1" x14ac:dyDescent="0.3">
      <c r="A8" s="44" t="s">
        <v>62</v>
      </c>
      <c r="B8" s="45"/>
      <c r="C8" s="46"/>
      <c r="D8" s="46"/>
      <c r="E8" s="46"/>
      <c r="F8" s="4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8"/>
      <c r="V8" s="48"/>
      <c r="W8" s="48"/>
      <c r="X8" s="118"/>
      <c r="Y8" s="119"/>
      <c r="Z8" s="120"/>
      <c r="AA8" s="49"/>
      <c r="AB8" s="29"/>
    </row>
    <row r="9" spans="1:28" ht="15.75" customHeight="1" x14ac:dyDescent="0.2">
      <c r="A9" s="103" t="s">
        <v>31</v>
      </c>
      <c r="B9" s="29"/>
      <c r="C9" s="103" t="s">
        <v>32</v>
      </c>
      <c r="D9" s="103" t="s">
        <v>33</v>
      </c>
      <c r="E9" s="103" t="s">
        <v>34</v>
      </c>
      <c r="F9" s="103" t="s">
        <v>35</v>
      </c>
      <c r="G9" s="104"/>
      <c r="H9" s="106" t="s">
        <v>36</v>
      </c>
      <c r="I9" s="107"/>
      <c r="J9" s="104"/>
      <c r="K9" s="106" t="s">
        <v>37</v>
      </c>
      <c r="L9" s="107"/>
      <c r="M9" s="104"/>
      <c r="N9" s="103" t="s">
        <v>38</v>
      </c>
      <c r="O9" s="104"/>
      <c r="P9" s="103" t="s">
        <v>42</v>
      </c>
      <c r="Q9" s="104"/>
      <c r="R9" s="103" t="s">
        <v>39</v>
      </c>
      <c r="S9" s="104"/>
      <c r="T9" s="103" t="s">
        <v>44</v>
      </c>
      <c r="U9" s="104"/>
      <c r="V9" s="103" t="s">
        <v>43</v>
      </c>
      <c r="W9" s="104"/>
      <c r="X9" s="103" t="s">
        <v>36</v>
      </c>
      <c r="Y9" s="104"/>
      <c r="Z9" s="103" t="s">
        <v>37</v>
      </c>
      <c r="AA9" s="105"/>
      <c r="AB9" s="98"/>
    </row>
    <row r="10" spans="1:28" s="8" customFormat="1" ht="96.6" customHeight="1" x14ac:dyDescent="0.2">
      <c r="A10" s="103"/>
      <c r="B10" s="50"/>
      <c r="C10" s="103"/>
      <c r="D10" s="103"/>
      <c r="E10" s="103"/>
      <c r="F10" s="103"/>
      <c r="G10" s="104"/>
      <c r="H10" s="51" t="s">
        <v>68</v>
      </c>
      <c r="I10" s="52" t="s">
        <v>56</v>
      </c>
      <c r="J10" s="104"/>
      <c r="K10" s="51" t="s">
        <v>68</v>
      </c>
      <c r="L10" s="52" t="s">
        <v>56</v>
      </c>
      <c r="M10" s="104"/>
      <c r="N10" s="103"/>
      <c r="O10" s="104"/>
      <c r="P10" s="103"/>
      <c r="Q10" s="104"/>
      <c r="R10" s="103"/>
      <c r="S10" s="104"/>
      <c r="T10" s="103"/>
      <c r="U10" s="104"/>
      <c r="V10" s="103"/>
      <c r="W10" s="104"/>
      <c r="X10" s="103"/>
      <c r="Y10" s="104"/>
      <c r="Z10" s="103"/>
      <c r="AA10" s="105"/>
      <c r="AB10" s="98"/>
    </row>
    <row r="11" spans="1:28" s="9" customFormat="1" ht="12.6" customHeight="1" x14ac:dyDescent="0.3">
      <c r="A11" s="53" t="s">
        <v>46</v>
      </c>
      <c r="B11" s="54"/>
      <c r="C11" s="55"/>
      <c r="D11" s="55"/>
      <c r="E11" s="55"/>
      <c r="F11" s="55"/>
      <c r="G11" s="56"/>
      <c r="H11" s="56"/>
      <c r="I11" s="57"/>
      <c r="J11" s="56"/>
      <c r="K11" s="56"/>
      <c r="L11" s="58"/>
      <c r="M11" s="56"/>
      <c r="N11" s="58"/>
      <c r="O11" s="56"/>
      <c r="P11" s="59"/>
      <c r="Q11" s="56"/>
      <c r="R11" s="56"/>
      <c r="S11" s="56"/>
      <c r="T11" s="56"/>
      <c r="U11" s="56"/>
      <c r="V11" s="56"/>
      <c r="W11" s="56"/>
      <c r="X11" s="60"/>
      <c r="Y11" s="56"/>
      <c r="Z11" s="60"/>
      <c r="AA11" s="56"/>
      <c r="AB11" s="54"/>
    </row>
    <row r="12" spans="1:28" s="10" customFormat="1" ht="12.6" customHeight="1" x14ac:dyDescent="0.3">
      <c r="A12" s="61">
        <v>1</v>
      </c>
      <c r="B12" s="62"/>
      <c r="C12" s="61" t="s">
        <v>47</v>
      </c>
      <c r="D12" s="61" t="s">
        <v>48</v>
      </c>
      <c r="E12" s="61" t="s">
        <v>49</v>
      </c>
      <c r="F12" s="61" t="s">
        <v>50</v>
      </c>
      <c r="G12" s="63"/>
      <c r="H12" s="64">
        <v>105</v>
      </c>
      <c r="I12" s="65">
        <f>(H12*100)/120</f>
        <v>87.5</v>
      </c>
      <c r="J12" s="66"/>
      <c r="K12" s="67">
        <v>108.5</v>
      </c>
      <c r="L12" s="65">
        <f>(K12*100)/120</f>
        <v>90.416666666666671</v>
      </c>
      <c r="M12" s="66"/>
      <c r="N12" s="64">
        <f>SUM(H12+K12)</f>
        <v>213.5</v>
      </c>
      <c r="O12" s="68"/>
      <c r="P12" s="65">
        <f>(I12+L12)/2</f>
        <v>88.958333333333343</v>
      </c>
      <c r="Q12" s="68"/>
      <c r="R12" s="69">
        <v>1</v>
      </c>
      <c r="S12" s="68"/>
      <c r="T12" s="69">
        <v>2</v>
      </c>
      <c r="U12" s="68"/>
      <c r="V12" s="70">
        <f>P12-T12</f>
        <v>86.958333333333343</v>
      </c>
      <c r="W12" s="63"/>
      <c r="X12" s="64">
        <v>12</v>
      </c>
      <c r="Y12" s="66"/>
      <c r="Z12" s="64">
        <v>13</v>
      </c>
      <c r="AA12" s="66"/>
      <c r="AB12" s="71"/>
    </row>
    <row r="13" spans="1:28" s="10" customFormat="1" ht="7.2" customHeight="1" x14ac:dyDescent="0.3">
      <c r="A13" s="72"/>
      <c r="B13" s="73"/>
      <c r="C13" s="74"/>
      <c r="D13" s="74"/>
      <c r="E13" s="75"/>
      <c r="F13" s="74"/>
      <c r="G13" s="63"/>
      <c r="H13" s="63"/>
      <c r="I13" s="76"/>
      <c r="J13" s="77"/>
      <c r="K13" s="77"/>
      <c r="L13" s="76"/>
      <c r="M13" s="77"/>
      <c r="N13" s="76"/>
      <c r="O13" s="63"/>
      <c r="P13" s="78"/>
      <c r="Q13" s="63"/>
      <c r="R13" s="75"/>
      <c r="S13" s="63"/>
      <c r="T13" s="75"/>
      <c r="U13" s="63"/>
      <c r="V13" s="79"/>
      <c r="W13" s="63"/>
      <c r="X13" s="76"/>
      <c r="Y13" s="77"/>
      <c r="Z13" s="76"/>
      <c r="AA13" s="77"/>
      <c r="AB13" s="80"/>
    </row>
    <row r="14" spans="1:28" s="10" customFormat="1" ht="21" customHeight="1" x14ac:dyDescent="0.3">
      <c r="A14" s="81">
        <f t="shared" ref="A14:A25" si="0">RANK(V14,$V$14:$V$25,0)</f>
        <v>1</v>
      </c>
      <c r="B14" s="82"/>
      <c r="C14" s="17"/>
      <c r="D14" s="17"/>
      <c r="E14" s="15"/>
      <c r="F14" s="18"/>
      <c r="G14" s="63"/>
      <c r="H14" s="14"/>
      <c r="I14" s="83">
        <f>(H14*100)/120</f>
        <v>0</v>
      </c>
      <c r="J14" s="77"/>
      <c r="K14" s="14"/>
      <c r="L14" s="83">
        <f>(K14*100)/120</f>
        <v>0</v>
      </c>
      <c r="M14" s="77"/>
      <c r="N14" s="84">
        <f t="shared" ref="N14:N25" si="1">(H14+K14)</f>
        <v>0</v>
      </c>
      <c r="O14" s="85"/>
      <c r="P14" s="83">
        <f t="shared" ref="P14:P25" si="2">(I14+L14)/2</f>
        <v>0</v>
      </c>
      <c r="Q14" s="63"/>
      <c r="R14" s="15"/>
      <c r="S14" s="85"/>
      <c r="T14" s="15"/>
      <c r="U14" s="85"/>
      <c r="V14" s="86">
        <f t="shared" ref="V14:V25" si="3">P14-T14</f>
        <v>0</v>
      </c>
      <c r="W14" s="85"/>
      <c r="X14" s="16"/>
      <c r="Y14" s="87"/>
      <c r="Z14" s="16"/>
      <c r="AA14" s="88"/>
      <c r="AB14" s="89"/>
    </row>
    <row r="15" spans="1:28" s="10" customFormat="1" ht="21" customHeight="1" x14ac:dyDescent="0.3">
      <c r="A15" s="81">
        <f t="shared" si="0"/>
        <v>1</v>
      </c>
      <c r="B15" s="82"/>
      <c r="C15" s="17"/>
      <c r="D15" s="17"/>
      <c r="E15" s="15"/>
      <c r="F15" s="18"/>
      <c r="G15" s="63"/>
      <c r="H15" s="14"/>
      <c r="I15" s="83">
        <f t="shared" ref="I15:I25" si="4">(H15*100)/120</f>
        <v>0</v>
      </c>
      <c r="J15" s="77"/>
      <c r="K15" s="14"/>
      <c r="L15" s="83">
        <f t="shared" ref="L15:L25" si="5">(K15*100)/120</f>
        <v>0</v>
      </c>
      <c r="M15" s="77"/>
      <c r="N15" s="84">
        <f t="shared" si="1"/>
        <v>0</v>
      </c>
      <c r="O15" s="85"/>
      <c r="P15" s="83">
        <f t="shared" si="2"/>
        <v>0</v>
      </c>
      <c r="Q15" s="63"/>
      <c r="R15" s="15"/>
      <c r="S15" s="85"/>
      <c r="T15" s="15"/>
      <c r="U15" s="85"/>
      <c r="V15" s="86">
        <f t="shared" si="3"/>
        <v>0</v>
      </c>
      <c r="W15" s="85"/>
      <c r="X15" s="16"/>
      <c r="Y15" s="87"/>
      <c r="Z15" s="16"/>
      <c r="AA15" s="88"/>
      <c r="AB15" s="89"/>
    </row>
    <row r="16" spans="1:28" s="10" customFormat="1" ht="21" customHeight="1" x14ac:dyDescent="0.3">
      <c r="A16" s="81">
        <f t="shared" si="0"/>
        <v>1</v>
      </c>
      <c r="B16" s="82"/>
      <c r="C16" s="17"/>
      <c r="D16" s="17"/>
      <c r="E16" s="15"/>
      <c r="F16" s="18"/>
      <c r="G16" s="63"/>
      <c r="H16" s="14"/>
      <c r="I16" s="83">
        <f t="shared" si="4"/>
        <v>0</v>
      </c>
      <c r="J16" s="77"/>
      <c r="K16" s="14"/>
      <c r="L16" s="83">
        <f t="shared" si="5"/>
        <v>0</v>
      </c>
      <c r="M16" s="77"/>
      <c r="N16" s="84">
        <f t="shared" si="1"/>
        <v>0</v>
      </c>
      <c r="O16" s="85"/>
      <c r="P16" s="83">
        <f t="shared" si="2"/>
        <v>0</v>
      </c>
      <c r="Q16" s="63"/>
      <c r="R16" s="15"/>
      <c r="S16" s="85"/>
      <c r="T16" s="15"/>
      <c r="U16" s="85"/>
      <c r="V16" s="86">
        <f t="shared" si="3"/>
        <v>0</v>
      </c>
      <c r="W16" s="85"/>
      <c r="X16" s="16"/>
      <c r="Y16" s="87"/>
      <c r="Z16" s="16"/>
      <c r="AA16" s="88"/>
      <c r="AB16" s="89"/>
    </row>
    <row r="17" spans="1:28" s="10" customFormat="1" ht="21" customHeight="1" x14ac:dyDescent="0.3">
      <c r="A17" s="81">
        <f t="shared" si="0"/>
        <v>1</v>
      </c>
      <c r="B17" s="82"/>
      <c r="C17" s="17"/>
      <c r="D17" s="17"/>
      <c r="E17" s="15"/>
      <c r="F17" s="18"/>
      <c r="G17" s="63"/>
      <c r="H17" s="14"/>
      <c r="I17" s="83">
        <f t="shared" si="4"/>
        <v>0</v>
      </c>
      <c r="J17" s="77"/>
      <c r="K17" s="14"/>
      <c r="L17" s="83">
        <f t="shared" si="5"/>
        <v>0</v>
      </c>
      <c r="M17" s="77"/>
      <c r="N17" s="84">
        <f t="shared" si="1"/>
        <v>0</v>
      </c>
      <c r="O17" s="85"/>
      <c r="P17" s="83">
        <f t="shared" si="2"/>
        <v>0</v>
      </c>
      <c r="Q17" s="63"/>
      <c r="R17" s="15"/>
      <c r="S17" s="85"/>
      <c r="T17" s="15"/>
      <c r="U17" s="85"/>
      <c r="V17" s="86">
        <f t="shared" si="3"/>
        <v>0</v>
      </c>
      <c r="W17" s="85"/>
      <c r="X17" s="16"/>
      <c r="Y17" s="87"/>
      <c r="Z17" s="16"/>
      <c r="AA17" s="88"/>
      <c r="AB17" s="89"/>
    </row>
    <row r="18" spans="1:28" s="10" customFormat="1" ht="21" customHeight="1" x14ac:dyDescent="0.3">
      <c r="A18" s="81">
        <f t="shared" si="0"/>
        <v>1</v>
      </c>
      <c r="B18" s="82"/>
      <c r="C18" s="17"/>
      <c r="D18" s="17"/>
      <c r="E18" s="15"/>
      <c r="F18" s="18"/>
      <c r="G18" s="63"/>
      <c r="H18" s="14"/>
      <c r="I18" s="83">
        <f t="shared" si="4"/>
        <v>0</v>
      </c>
      <c r="J18" s="77"/>
      <c r="K18" s="14"/>
      <c r="L18" s="83">
        <f t="shared" si="5"/>
        <v>0</v>
      </c>
      <c r="M18" s="77"/>
      <c r="N18" s="84">
        <f t="shared" si="1"/>
        <v>0</v>
      </c>
      <c r="O18" s="85"/>
      <c r="P18" s="83">
        <f t="shared" si="2"/>
        <v>0</v>
      </c>
      <c r="Q18" s="63"/>
      <c r="R18" s="15"/>
      <c r="S18" s="85"/>
      <c r="T18" s="15"/>
      <c r="U18" s="85"/>
      <c r="V18" s="86">
        <f t="shared" si="3"/>
        <v>0</v>
      </c>
      <c r="W18" s="85"/>
      <c r="X18" s="16"/>
      <c r="Y18" s="87"/>
      <c r="Z18" s="16"/>
      <c r="AA18" s="88"/>
      <c r="AB18" s="89"/>
    </row>
    <row r="19" spans="1:28" s="10" customFormat="1" ht="21" customHeight="1" x14ac:dyDescent="0.3">
      <c r="A19" s="81">
        <f t="shared" si="0"/>
        <v>1</v>
      </c>
      <c r="B19" s="82"/>
      <c r="C19" s="17"/>
      <c r="D19" s="17"/>
      <c r="E19" s="15"/>
      <c r="F19" s="18"/>
      <c r="G19" s="63"/>
      <c r="H19" s="14"/>
      <c r="I19" s="83">
        <f t="shared" si="4"/>
        <v>0</v>
      </c>
      <c r="J19" s="77"/>
      <c r="K19" s="14"/>
      <c r="L19" s="83">
        <f t="shared" si="5"/>
        <v>0</v>
      </c>
      <c r="M19" s="77"/>
      <c r="N19" s="84">
        <f t="shared" si="1"/>
        <v>0</v>
      </c>
      <c r="O19" s="85"/>
      <c r="P19" s="83">
        <f t="shared" si="2"/>
        <v>0</v>
      </c>
      <c r="Q19" s="63"/>
      <c r="R19" s="15"/>
      <c r="S19" s="85"/>
      <c r="T19" s="15"/>
      <c r="U19" s="85"/>
      <c r="V19" s="86">
        <f t="shared" si="3"/>
        <v>0</v>
      </c>
      <c r="W19" s="85"/>
      <c r="X19" s="16"/>
      <c r="Y19" s="87"/>
      <c r="Z19" s="16"/>
      <c r="AA19" s="88"/>
      <c r="AB19" s="89"/>
    </row>
    <row r="20" spans="1:28" s="10" customFormat="1" ht="21" customHeight="1" x14ac:dyDescent="0.3">
      <c r="A20" s="81">
        <f t="shared" si="0"/>
        <v>1</v>
      </c>
      <c r="B20" s="82"/>
      <c r="C20" s="17"/>
      <c r="D20" s="17"/>
      <c r="E20" s="15"/>
      <c r="F20" s="18"/>
      <c r="G20" s="63"/>
      <c r="H20" s="14"/>
      <c r="I20" s="83">
        <f t="shared" si="4"/>
        <v>0</v>
      </c>
      <c r="J20" s="77"/>
      <c r="K20" s="14"/>
      <c r="L20" s="83">
        <f t="shared" si="5"/>
        <v>0</v>
      </c>
      <c r="M20" s="77"/>
      <c r="N20" s="84">
        <f t="shared" si="1"/>
        <v>0</v>
      </c>
      <c r="O20" s="85"/>
      <c r="P20" s="83">
        <f t="shared" si="2"/>
        <v>0</v>
      </c>
      <c r="Q20" s="63"/>
      <c r="R20" s="15"/>
      <c r="S20" s="85"/>
      <c r="T20" s="15"/>
      <c r="U20" s="85"/>
      <c r="V20" s="86">
        <f t="shared" si="3"/>
        <v>0</v>
      </c>
      <c r="W20" s="85"/>
      <c r="X20" s="16"/>
      <c r="Y20" s="87"/>
      <c r="Z20" s="16"/>
      <c r="AA20" s="88"/>
      <c r="AB20" s="89"/>
    </row>
    <row r="21" spans="1:28" s="10" customFormat="1" ht="21" customHeight="1" x14ac:dyDescent="0.3">
      <c r="A21" s="81">
        <f t="shared" si="0"/>
        <v>1</v>
      </c>
      <c r="B21" s="82"/>
      <c r="C21" s="17"/>
      <c r="D21" s="17"/>
      <c r="E21" s="15"/>
      <c r="F21" s="18"/>
      <c r="G21" s="63"/>
      <c r="H21" s="14"/>
      <c r="I21" s="83">
        <f t="shared" si="4"/>
        <v>0</v>
      </c>
      <c r="J21" s="77"/>
      <c r="K21" s="14"/>
      <c r="L21" s="83">
        <f t="shared" si="5"/>
        <v>0</v>
      </c>
      <c r="M21" s="77"/>
      <c r="N21" s="84">
        <f t="shared" si="1"/>
        <v>0</v>
      </c>
      <c r="O21" s="85"/>
      <c r="P21" s="83">
        <f t="shared" si="2"/>
        <v>0</v>
      </c>
      <c r="Q21" s="63"/>
      <c r="R21" s="15"/>
      <c r="S21" s="85"/>
      <c r="T21" s="15"/>
      <c r="U21" s="85"/>
      <c r="V21" s="86">
        <f t="shared" si="3"/>
        <v>0</v>
      </c>
      <c r="W21" s="85"/>
      <c r="X21" s="16"/>
      <c r="Y21" s="87"/>
      <c r="Z21" s="16"/>
      <c r="AA21" s="88"/>
      <c r="AB21" s="89"/>
    </row>
    <row r="22" spans="1:28" s="10" customFormat="1" ht="21" customHeight="1" x14ac:dyDescent="0.3">
      <c r="A22" s="81">
        <f t="shared" si="0"/>
        <v>1</v>
      </c>
      <c r="B22" s="82"/>
      <c r="C22" s="17"/>
      <c r="D22" s="17"/>
      <c r="E22" s="15"/>
      <c r="F22" s="18"/>
      <c r="G22" s="63"/>
      <c r="H22" s="14"/>
      <c r="I22" s="83">
        <f t="shared" si="4"/>
        <v>0</v>
      </c>
      <c r="J22" s="77"/>
      <c r="K22" s="14"/>
      <c r="L22" s="83">
        <f t="shared" si="5"/>
        <v>0</v>
      </c>
      <c r="M22" s="77"/>
      <c r="N22" s="84">
        <f t="shared" si="1"/>
        <v>0</v>
      </c>
      <c r="O22" s="85"/>
      <c r="P22" s="83">
        <f t="shared" si="2"/>
        <v>0</v>
      </c>
      <c r="Q22" s="63"/>
      <c r="R22" s="15"/>
      <c r="S22" s="85"/>
      <c r="T22" s="15"/>
      <c r="U22" s="85"/>
      <c r="V22" s="86">
        <f t="shared" si="3"/>
        <v>0</v>
      </c>
      <c r="W22" s="85"/>
      <c r="X22" s="16"/>
      <c r="Y22" s="87"/>
      <c r="Z22" s="16"/>
      <c r="AA22" s="88"/>
      <c r="AB22" s="89"/>
    </row>
    <row r="23" spans="1:28" s="10" customFormat="1" ht="21" customHeight="1" x14ac:dyDescent="0.3">
      <c r="A23" s="81">
        <f t="shared" si="0"/>
        <v>1</v>
      </c>
      <c r="B23" s="82"/>
      <c r="C23" s="17"/>
      <c r="D23" s="17"/>
      <c r="E23" s="15"/>
      <c r="F23" s="18"/>
      <c r="G23" s="63"/>
      <c r="H23" s="14"/>
      <c r="I23" s="83">
        <f t="shared" si="4"/>
        <v>0</v>
      </c>
      <c r="J23" s="77"/>
      <c r="K23" s="14"/>
      <c r="L23" s="83">
        <f t="shared" si="5"/>
        <v>0</v>
      </c>
      <c r="M23" s="77"/>
      <c r="N23" s="84">
        <f t="shared" si="1"/>
        <v>0</v>
      </c>
      <c r="O23" s="85"/>
      <c r="P23" s="83">
        <f t="shared" si="2"/>
        <v>0</v>
      </c>
      <c r="Q23" s="63"/>
      <c r="R23" s="15"/>
      <c r="S23" s="85"/>
      <c r="T23" s="15"/>
      <c r="U23" s="85"/>
      <c r="V23" s="86">
        <f t="shared" si="3"/>
        <v>0</v>
      </c>
      <c r="W23" s="85"/>
      <c r="X23" s="16"/>
      <c r="Y23" s="87"/>
      <c r="Z23" s="16"/>
      <c r="AA23" s="88"/>
      <c r="AB23" s="89"/>
    </row>
    <row r="24" spans="1:28" s="10" customFormat="1" ht="21" customHeight="1" x14ac:dyDescent="0.3">
      <c r="A24" s="81">
        <f t="shared" si="0"/>
        <v>1</v>
      </c>
      <c r="B24" s="82"/>
      <c r="C24" s="17"/>
      <c r="D24" s="17"/>
      <c r="E24" s="15"/>
      <c r="F24" s="18"/>
      <c r="G24" s="63"/>
      <c r="H24" s="14"/>
      <c r="I24" s="83">
        <f t="shared" si="4"/>
        <v>0</v>
      </c>
      <c r="J24" s="77"/>
      <c r="K24" s="14"/>
      <c r="L24" s="83">
        <f t="shared" si="5"/>
        <v>0</v>
      </c>
      <c r="M24" s="77"/>
      <c r="N24" s="84">
        <f t="shared" si="1"/>
        <v>0</v>
      </c>
      <c r="O24" s="85"/>
      <c r="P24" s="83">
        <f t="shared" si="2"/>
        <v>0</v>
      </c>
      <c r="Q24" s="63"/>
      <c r="R24" s="15"/>
      <c r="S24" s="85"/>
      <c r="T24" s="15"/>
      <c r="U24" s="85"/>
      <c r="V24" s="86">
        <f t="shared" si="3"/>
        <v>0</v>
      </c>
      <c r="W24" s="85"/>
      <c r="X24" s="16"/>
      <c r="Y24" s="87"/>
      <c r="Z24" s="16"/>
      <c r="AA24" s="88"/>
      <c r="AB24" s="89"/>
    </row>
    <row r="25" spans="1:28" s="10" customFormat="1" ht="21" customHeight="1" x14ac:dyDescent="0.3">
      <c r="A25" s="81">
        <f t="shared" si="0"/>
        <v>1</v>
      </c>
      <c r="B25" s="82"/>
      <c r="C25" s="17"/>
      <c r="D25" s="17"/>
      <c r="E25" s="15"/>
      <c r="F25" s="18"/>
      <c r="G25" s="63"/>
      <c r="H25" s="14"/>
      <c r="I25" s="83">
        <f t="shared" si="4"/>
        <v>0</v>
      </c>
      <c r="J25" s="77"/>
      <c r="K25" s="14"/>
      <c r="L25" s="83">
        <f t="shared" si="5"/>
        <v>0</v>
      </c>
      <c r="M25" s="77"/>
      <c r="N25" s="84">
        <f t="shared" si="1"/>
        <v>0</v>
      </c>
      <c r="O25" s="85"/>
      <c r="P25" s="83">
        <f t="shared" si="2"/>
        <v>0</v>
      </c>
      <c r="Q25" s="63"/>
      <c r="R25" s="15"/>
      <c r="S25" s="85"/>
      <c r="T25" s="15"/>
      <c r="U25" s="85"/>
      <c r="V25" s="86">
        <f t="shared" si="3"/>
        <v>0</v>
      </c>
      <c r="W25" s="85"/>
      <c r="X25" s="16"/>
      <c r="Y25" s="87"/>
      <c r="Z25" s="16"/>
      <c r="AA25" s="88"/>
      <c r="AB25" s="89"/>
    </row>
    <row r="26" spans="1:28" ht="13.05" customHeight="1" x14ac:dyDescent="0.3">
      <c r="A26" s="90"/>
      <c r="B26" s="9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4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5"/>
    </row>
    <row r="27" spans="1:28" ht="15.75" customHeight="1" x14ac:dyDescent="0.3">
      <c r="A27" s="90"/>
      <c r="B27" s="90"/>
      <c r="C27" s="99" t="s">
        <v>40</v>
      </c>
      <c r="D27" s="99"/>
      <c r="E27" s="99"/>
      <c r="F27" s="92"/>
      <c r="G27" s="29"/>
      <c r="H27" s="99" t="s">
        <v>40</v>
      </c>
      <c r="I27" s="99"/>
      <c r="J27" s="99"/>
      <c r="K27" s="99"/>
      <c r="L27" s="100"/>
      <c r="M27" s="100"/>
      <c r="N27" s="100"/>
      <c r="O27" s="100"/>
      <c r="P27" s="100"/>
      <c r="Q27" s="91"/>
      <c r="R27" s="25"/>
      <c r="S27" s="25"/>
      <c r="T27" s="25"/>
      <c r="U27" s="25"/>
      <c r="V27" s="25"/>
      <c r="W27" s="25"/>
      <c r="X27" s="29"/>
      <c r="Y27" s="29"/>
      <c r="Z27" s="29"/>
      <c r="AA27" s="29"/>
      <c r="AB27" s="29"/>
    </row>
    <row r="28" spans="1:28" ht="15.75" customHeight="1" x14ac:dyDescent="0.2">
      <c r="A28" s="101" t="s">
        <v>67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</row>
    <row r="29" spans="1:28" s="11" customFormat="1" ht="15.75" customHeight="1" x14ac:dyDescent="0.3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</row>
    <row r="30" spans="1:28" s="11" customFormat="1" ht="15.75" customHeight="1" x14ac:dyDescent="0.3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1:28" s="11" customFormat="1" ht="15.75" customHeight="1" x14ac:dyDescent="0.3">
      <c r="A31" s="121" t="s">
        <v>66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</row>
    <row r="32" spans="1:28" ht="4.8" customHeight="1" x14ac:dyDescent="0.3">
      <c r="A32" s="90"/>
      <c r="B32" s="9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4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28" ht="8.5500000000000007" customHeight="1" x14ac:dyDescent="0.3">
      <c r="A33" s="38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  <c r="Q33" s="39"/>
      <c r="R33" s="39"/>
      <c r="S33" s="39"/>
      <c r="T33" s="39"/>
      <c r="U33" s="29"/>
      <c r="V33" s="29"/>
      <c r="W33" s="29"/>
      <c r="X33" s="29"/>
      <c r="Y33" s="29"/>
      <c r="Z33" s="29"/>
      <c r="AA33" s="29"/>
      <c r="AB33" s="29"/>
    </row>
    <row r="34" spans="1:28" s="6" customFormat="1" ht="14.55" customHeight="1" x14ac:dyDescent="0.25">
      <c r="A34" s="108" t="s">
        <v>57</v>
      </c>
      <c r="B34" s="108"/>
      <c r="C34" s="108"/>
      <c r="D34" s="108"/>
      <c r="E34" s="109"/>
      <c r="F34" s="109"/>
      <c r="G34" s="109" t="s">
        <v>58</v>
      </c>
      <c r="H34" s="110" t="s">
        <v>58</v>
      </c>
      <c r="I34" s="110"/>
      <c r="J34" s="110"/>
      <c r="K34" s="110"/>
      <c r="L34" s="110"/>
      <c r="M34" s="110"/>
      <c r="N34" s="110"/>
      <c r="O34" s="111"/>
      <c r="P34" s="111"/>
      <c r="Q34" s="111"/>
      <c r="R34" s="111"/>
      <c r="S34" s="111"/>
      <c r="T34" s="111"/>
      <c r="U34" s="111"/>
      <c r="V34" s="111"/>
      <c r="W34" s="41"/>
      <c r="X34" s="112" t="s">
        <v>65</v>
      </c>
      <c r="Y34" s="113"/>
      <c r="Z34" s="114"/>
      <c r="AA34" s="42"/>
      <c r="AB34" s="42"/>
    </row>
    <row r="35" spans="1:28" ht="12" customHeight="1" x14ac:dyDescent="0.25">
      <c r="A35" s="39"/>
      <c r="B35" s="39"/>
      <c r="C35" s="43"/>
      <c r="D35" s="43"/>
      <c r="E35" s="43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39"/>
      <c r="R35" s="39"/>
      <c r="S35" s="39"/>
      <c r="T35" s="39"/>
      <c r="U35" s="29"/>
      <c r="V35" s="29"/>
      <c r="W35" s="29"/>
      <c r="X35" s="115"/>
      <c r="Y35" s="116"/>
      <c r="Z35" s="117"/>
      <c r="AA35" s="29"/>
      <c r="AB35" s="29"/>
    </row>
    <row r="36" spans="1:28" ht="19.8" customHeight="1" x14ac:dyDescent="0.3">
      <c r="A36" s="44" t="s">
        <v>63</v>
      </c>
      <c r="B36" s="45"/>
      <c r="C36" s="46"/>
      <c r="D36" s="46"/>
      <c r="E36" s="46"/>
      <c r="F36" s="47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8"/>
      <c r="V36" s="48"/>
      <c r="W36" s="48"/>
      <c r="X36" s="118"/>
      <c r="Y36" s="119"/>
      <c r="Z36" s="120"/>
      <c r="AA36" s="49"/>
      <c r="AB36" s="29"/>
    </row>
    <row r="37" spans="1:28" ht="6" customHeight="1" x14ac:dyDescent="0.2">
      <c r="A37" s="29"/>
      <c r="B37" s="29"/>
      <c r="C37" s="29"/>
      <c r="D37" s="29"/>
      <c r="E37" s="29"/>
      <c r="F37" s="29"/>
      <c r="G37" s="93"/>
      <c r="H37" s="93"/>
      <c r="I37" s="29"/>
      <c r="J37" s="93"/>
      <c r="K37" s="93"/>
      <c r="L37" s="29"/>
      <c r="M37" s="93"/>
      <c r="N37" s="29"/>
      <c r="O37" s="93"/>
      <c r="P37" s="49"/>
      <c r="Q37" s="93"/>
      <c r="R37" s="93"/>
      <c r="S37" s="93"/>
      <c r="T37" s="93"/>
      <c r="U37" s="93"/>
      <c r="V37" s="93"/>
      <c r="W37" s="93"/>
      <c r="X37" s="93"/>
      <c r="Y37" s="93"/>
      <c r="Z37" s="29"/>
      <c r="AA37" s="93"/>
      <c r="AB37" s="29"/>
    </row>
    <row r="38" spans="1:28" ht="15.75" customHeight="1" x14ac:dyDescent="0.2">
      <c r="A38" s="103" t="s">
        <v>31</v>
      </c>
      <c r="B38" s="29"/>
      <c r="C38" s="103" t="s">
        <v>32</v>
      </c>
      <c r="D38" s="103" t="s">
        <v>33</v>
      </c>
      <c r="E38" s="103" t="s">
        <v>34</v>
      </c>
      <c r="F38" s="103" t="s">
        <v>35</v>
      </c>
      <c r="G38" s="104"/>
      <c r="H38" s="106" t="s">
        <v>36</v>
      </c>
      <c r="I38" s="107"/>
      <c r="J38" s="104"/>
      <c r="K38" s="106" t="s">
        <v>37</v>
      </c>
      <c r="L38" s="107"/>
      <c r="M38" s="104"/>
      <c r="N38" s="103" t="s">
        <v>38</v>
      </c>
      <c r="O38" s="104"/>
      <c r="P38" s="103" t="s">
        <v>42</v>
      </c>
      <c r="Q38" s="104"/>
      <c r="R38" s="103" t="s">
        <v>39</v>
      </c>
      <c r="S38" s="104"/>
      <c r="T38" s="103" t="s">
        <v>44</v>
      </c>
      <c r="U38" s="104"/>
      <c r="V38" s="103" t="s">
        <v>43</v>
      </c>
      <c r="W38" s="104"/>
      <c r="X38" s="103" t="s">
        <v>36</v>
      </c>
      <c r="Y38" s="104"/>
      <c r="Z38" s="103" t="s">
        <v>37</v>
      </c>
      <c r="AA38" s="105"/>
      <c r="AB38" s="98"/>
    </row>
    <row r="39" spans="1:28" s="8" customFormat="1" ht="91.2" customHeight="1" x14ac:dyDescent="0.2">
      <c r="A39" s="103"/>
      <c r="B39" s="50"/>
      <c r="C39" s="103"/>
      <c r="D39" s="103"/>
      <c r="E39" s="103"/>
      <c r="F39" s="103"/>
      <c r="G39" s="104"/>
      <c r="H39" s="51" t="s">
        <v>55</v>
      </c>
      <c r="I39" s="52" t="s">
        <v>56</v>
      </c>
      <c r="J39" s="104"/>
      <c r="K39" s="51" t="s">
        <v>55</v>
      </c>
      <c r="L39" s="52" t="s">
        <v>56</v>
      </c>
      <c r="M39" s="104"/>
      <c r="N39" s="103"/>
      <c r="O39" s="104"/>
      <c r="P39" s="103"/>
      <c r="Q39" s="104"/>
      <c r="R39" s="103"/>
      <c r="S39" s="104"/>
      <c r="T39" s="103"/>
      <c r="U39" s="104"/>
      <c r="V39" s="103"/>
      <c r="W39" s="104"/>
      <c r="X39" s="103"/>
      <c r="Y39" s="104"/>
      <c r="Z39" s="103"/>
      <c r="AA39" s="105"/>
      <c r="AB39" s="98"/>
    </row>
    <row r="40" spans="1:28" s="9" customFormat="1" ht="12" customHeight="1" x14ac:dyDescent="0.3">
      <c r="A40" s="53" t="s">
        <v>46</v>
      </c>
      <c r="B40" s="54"/>
      <c r="C40" s="55"/>
      <c r="D40" s="55"/>
      <c r="E40" s="55"/>
      <c r="F40" s="55"/>
      <c r="G40" s="56"/>
      <c r="H40" s="56"/>
      <c r="I40" s="57"/>
      <c r="J40" s="56"/>
      <c r="K40" s="56"/>
      <c r="L40" s="58"/>
      <c r="M40" s="56"/>
      <c r="N40" s="58"/>
      <c r="O40" s="56"/>
      <c r="P40" s="59"/>
      <c r="Q40" s="56"/>
      <c r="R40" s="56"/>
      <c r="S40" s="56"/>
      <c r="T40" s="56"/>
      <c r="U40" s="56"/>
      <c r="V40" s="56"/>
      <c r="W40" s="56"/>
      <c r="X40" s="60"/>
      <c r="Y40" s="56"/>
      <c r="Z40" s="60"/>
      <c r="AA40" s="56"/>
      <c r="AB40" s="54"/>
    </row>
    <row r="41" spans="1:28" s="10" customFormat="1" ht="12" customHeight="1" x14ac:dyDescent="0.3">
      <c r="A41" s="61">
        <v>1</v>
      </c>
      <c r="B41" s="62"/>
      <c r="C41" s="61" t="s">
        <v>47</v>
      </c>
      <c r="D41" s="61" t="s">
        <v>48</v>
      </c>
      <c r="E41" s="61" t="s">
        <v>49</v>
      </c>
      <c r="F41" s="61" t="s">
        <v>50</v>
      </c>
      <c r="G41" s="63"/>
      <c r="H41" s="64">
        <v>95.5</v>
      </c>
      <c r="I41" s="65">
        <f>(H41*100)/120</f>
        <v>79.583333333333329</v>
      </c>
      <c r="J41" s="66"/>
      <c r="K41" s="67">
        <v>92</v>
      </c>
      <c r="L41" s="65">
        <f>(K41*100)/120</f>
        <v>76.666666666666671</v>
      </c>
      <c r="M41" s="66"/>
      <c r="N41" s="64">
        <f>SUM(H41+K41)</f>
        <v>187.5</v>
      </c>
      <c r="O41" s="68"/>
      <c r="P41" s="65">
        <f>(I41+L41)/2</f>
        <v>78.125</v>
      </c>
      <c r="Q41" s="68"/>
      <c r="R41" s="69"/>
      <c r="S41" s="68"/>
      <c r="T41" s="69"/>
      <c r="U41" s="68"/>
      <c r="V41" s="70">
        <f>P41-T41</f>
        <v>78.125</v>
      </c>
      <c r="W41" s="63"/>
      <c r="X41" s="64">
        <v>13</v>
      </c>
      <c r="Y41" s="66"/>
      <c r="Z41" s="64">
        <v>13</v>
      </c>
      <c r="AA41" s="66"/>
      <c r="AB41" s="71"/>
    </row>
    <row r="42" spans="1:28" s="10" customFormat="1" ht="7.2" customHeight="1" x14ac:dyDescent="0.3">
      <c r="A42" s="72"/>
      <c r="B42" s="73"/>
      <c r="C42" s="74"/>
      <c r="D42" s="74"/>
      <c r="E42" s="75"/>
      <c r="F42" s="74"/>
      <c r="G42" s="63"/>
      <c r="H42" s="63"/>
      <c r="I42" s="76"/>
      <c r="J42" s="77"/>
      <c r="K42" s="77"/>
      <c r="L42" s="76"/>
      <c r="M42" s="77"/>
      <c r="N42" s="76"/>
      <c r="O42" s="63"/>
      <c r="P42" s="78"/>
      <c r="Q42" s="63"/>
      <c r="R42" s="75"/>
      <c r="S42" s="63"/>
      <c r="T42" s="75"/>
      <c r="U42" s="63"/>
      <c r="V42" s="79"/>
      <c r="W42" s="63"/>
      <c r="X42" s="76"/>
      <c r="Y42" s="77"/>
      <c r="Z42" s="76"/>
      <c r="AA42" s="77"/>
      <c r="AB42" s="80"/>
    </row>
    <row r="43" spans="1:28" s="10" customFormat="1" ht="21" customHeight="1" x14ac:dyDescent="0.3">
      <c r="A43" s="81">
        <f t="shared" ref="A43:A54" si="6">RANK(V43,$V$43:$V$54,0)</f>
        <v>1</v>
      </c>
      <c r="B43" s="82"/>
      <c r="C43" s="17"/>
      <c r="D43" s="17"/>
      <c r="E43" s="15"/>
      <c r="F43" s="18"/>
      <c r="G43" s="63"/>
      <c r="H43" s="14"/>
      <c r="I43" s="83">
        <f>(H43*100)/120</f>
        <v>0</v>
      </c>
      <c r="J43" s="77"/>
      <c r="K43" s="14"/>
      <c r="L43" s="83">
        <f>(K43*100)/120</f>
        <v>0</v>
      </c>
      <c r="M43" s="77"/>
      <c r="N43" s="84">
        <f t="shared" ref="N43:N54" si="7">(H43+K43)</f>
        <v>0</v>
      </c>
      <c r="O43" s="85"/>
      <c r="P43" s="83">
        <f t="shared" ref="P43:P54" si="8">(I43+L43)/2</f>
        <v>0</v>
      </c>
      <c r="Q43" s="63"/>
      <c r="R43" s="15"/>
      <c r="S43" s="85"/>
      <c r="T43" s="15"/>
      <c r="U43" s="85"/>
      <c r="V43" s="86">
        <f t="shared" ref="V43:V54" si="9">P43-T43</f>
        <v>0</v>
      </c>
      <c r="W43" s="85"/>
      <c r="X43" s="16"/>
      <c r="Y43" s="87"/>
      <c r="Z43" s="16"/>
      <c r="AA43" s="88"/>
      <c r="AB43" s="89"/>
    </row>
    <row r="44" spans="1:28" s="10" customFormat="1" ht="21" customHeight="1" x14ac:dyDescent="0.3">
      <c r="A44" s="81">
        <f t="shared" si="6"/>
        <v>1</v>
      </c>
      <c r="B44" s="82"/>
      <c r="C44" s="17"/>
      <c r="D44" s="17"/>
      <c r="E44" s="15"/>
      <c r="F44" s="18"/>
      <c r="G44" s="63"/>
      <c r="H44" s="14"/>
      <c r="I44" s="83">
        <f t="shared" ref="I44:I54" si="10">(H44*100)/120</f>
        <v>0</v>
      </c>
      <c r="J44" s="77"/>
      <c r="K44" s="14"/>
      <c r="L44" s="83">
        <f t="shared" ref="L44:L54" si="11">(K44*100)/120</f>
        <v>0</v>
      </c>
      <c r="M44" s="77"/>
      <c r="N44" s="84">
        <f t="shared" si="7"/>
        <v>0</v>
      </c>
      <c r="O44" s="85"/>
      <c r="P44" s="83">
        <f t="shared" si="8"/>
        <v>0</v>
      </c>
      <c r="Q44" s="63"/>
      <c r="R44" s="15"/>
      <c r="S44" s="85"/>
      <c r="T44" s="15"/>
      <c r="U44" s="85"/>
      <c r="V44" s="86">
        <f t="shared" si="9"/>
        <v>0</v>
      </c>
      <c r="W44" s="85"/>
      <c r="X44" s="16"/>
      <c r="Y44" s="87"/>
      <c r="Z44" s="16"/>
      <c r="AA44" s="88"/>
      <c r="AB44" s="89"/>
    </row>
    <row r="45" spans="1:28" s="10" customFormat="1" ht="21" customHeight="1" x14ac:dyDescent="0.3">
      <c r="A45" s="81">
        <f t="shared" si="6"/>
        <v>1</v>
      </c>
      <c r="B45" s="82"/>
      <c r="C45" s="17"/>
      <c r="D45" s="17"/>
      <c r="E45" s="15"/>
      <c r="F45" s="18"/>
      <c r="G45" s="63"/>
      <c r="H45" s="14"/>
      <c r="I45" s="83">
        <f t="shared" si="10"/>
        <v>0</v>
      </c>
      <c r="J45" s="77"/>
      <c r="K45" s="14"/>
      <c r="L45" s="83">
        <f t="shared" si="11"/>
        <v>0</v>
      </c>
      <c r="M45" s="77"/>
      <c r="N45" s="84">
        <f t="shared" si="7"/>
        <v>0</v>
      </c>
      <c r="O45" s="85"/>
      <c r="P45" s="83">
        <f t="shared" si="8"/>
        <v>0</v>
      </c>
      <c r="Q45" s="63"/>
      <c r="R45" s="15"/>
      <c r="S45" s="85"/>
      <c r="T45" s="15"/>
      <c r="U45" s="85"/>
      <c r="V45" s="86">
        <f t="shared" si="9"/>
        <v>0</v>
      </c>
      <c r="W45" s="85"/>
      <c r="X45" s="16"/>
      <c r="Y45" s="87"/>
      <c r="Z45" s="16"/>
      <c r="AA45" s="88"/>
      <c r="AB45" s="89"/>
    </row>
    <row r="46" spans="1:28" s="10" customFormat="1" ht="21" customHeight="1" x14ac:dyDescent="0.3">
      <c r="A46" s="81">
        <f t="shared" si="6"/>
        <v>1</v>
      </c>
      <c r="B46" s="82"/>
      <c r="C46" s="17"/>
      <c r="D46" s="17"/>
      <c r="E46" s="15"/>
      <c r="F46" s="18"/>
      <c r="G46" s="63"/>
      <c r="H46" s="14"/>
      <c r="I46" s="83">
        <f t="shared" si="10"/>
        <v>0</v>
      </c>
      <c r="J46" s="77"/>
      <c r="K46" s="14"/>
      <c r="L46" s="83">
        <f t="shared" si="11"/>
        <v>0</v>
      </c>
      <c r="M46" s="77"/>
      <c r="N46" s="84">
        <f t="shared" si="7"/>
        <v>0</v>
      </c>
      <c r="O46" s="85"/>
      <c r="P46" s="83">
        <f t="shared" si="8"/>
        <v>0</v>
      </c>
      <c r="Q46" s="63"/>
      <c r="R46" s="15"/>
      <c r="S46" s="85"/>
      <c r="T46" s="15"/>
      <c r="U46" s="85"/>
      <c r="V46" s="86">
        <f t="shared" si="9"/>
        <v>0</v>
      </c>
      <c r="W46" s="85"/>
      <c r="X46" s="16"/>
      <c r="Y46" s="87"/>
      <c r="Z46" s="16"/>
      <c r="AA46" s="88"/>
      <c r="AB46" s="89"/>
    </row>
    <row r="47" spans="1:28" s="10" customFormat="1" ht="21" customHeight="1" x14ac:dyDescent="0.3">
      <c r="A47" s="81">
        <f t="shared" si="6"/>
        <v>1</v>
      </c>
      <c r="B47" s="82"/>
      <c r="C47" s="17"/>
      <c r="D47" s="17"/>
      <c r="E47" s="15"/>
      <c r="F47" s="18"/>
      <c r="G47" s="63"/>
      <c r="H47" s="14"/>
      <c r="I47" s="83">
        <f t="shared" si="10"/>
        <v>0</v>
      </c>
      <c r="J47" s="77"/>
      <c r="K47" s="14"/>
      <c r="L47" s="83">
        <f t="shared" si="11"/>
        <v>0</v>
      </c>
      <c r="M47" s="77"/>
      <c r="N47" s="84">
        <f t="shared" si="7"/>
        <v>0</v>
      </c>
      <c r="O47" s="85"/>
      <c r="P47" s="83">
        <f t="shared" si="8"/>
        <v>0</v>
      </c>
      <c r="Q47" s="63"/>
      <c r="R47" s="15"/>
      <c r="S47" s="85"/>
      <c r="T47" s="15"/>
      <c r="U47" s="85"/>
      <c r="V47" s="86">
        <f t="shared" si="9"/>
        <v>0</v>
      </c>
      <c r="W47" s="85"/>
      <c r="X47" s="16"/>
      <c r="Y47" s="87"/>
      <c r="Z47" s="16"/>
      <c r="AA47" s="88"/>
      <c r="AB47" s="89"/>
    </row>
    <row r="48" spans="1:28" s="10" customFormat="1" ht="21" customHeight="1" x14ac:dyDescent="0.3">
      <c r="A48" s="81">
        <f t="shared" si="6"/>
        <v>1</v>
      </c>
      <c r="B48" s="82"/>
      <c r="C48" s="17"/>
      <c r="D48" s="17"/>
      <c r="E48" s="15"/>
      <c r="F48" s="18"/>
      <c r="G48" s="63"/>
      <c r="H48" s="14"/>
      <c r="I48" s="83">
        <f t="shared" si="10"/>
        <v>0</v>
      </c>
      <c r="J48" s="77"/>
      <c r="K48" s="14"/>
      <c r="L48" s="83">
        <f t="shared" si="11"/>
        <v>0</v>
      </c>
      <c r="M48" s="77"/>
      <c r="N48" s="84">
        <f t="shared" si="7"/>
        <v>0</v>
      </c>
      <c r="O48" s="85"/>
      <c r="P48" s="83">
        <f t="shared" si="8"/>
        <v>0</v>
      </c>
      <c r="Q48" s="63"/>
      <c r="R48" s="15"/>
      <c r="S48" s="85"/>
      <c r="T48" s="15"/>
      <c r="U48" s="85"/>
      <c r="V48" s="86">
        <f t="shared" si="9"/>
        <v>0</v>
      </c>
      <c r="W48" s="85"/>
      <c r="X48" s="16"/>
      <c r="Y48" s="87"/>
      <c r="Z48" s="16"/>
      <c r="AA48" s="88"/>
      <c r="AB48" s="89"/>
    </row>
    <row r="49" spans="1:28" s="10" customFormat="1" ht="21" customHeight="1" x14ac:dyDescent="0.3">
      <c r="A49" s="81">
        <f t="shared" si="6"/>
        <v>1</v>
      </c>
      <c r="B49" s="82"/>
      <c r="C49" s="17"/>
      <c r="D49" s="17"/>
      <c r="E49" s="15"/>
      <c r="F49" s="18"/>
      <c r="G49" s="63"/>
      <c r="H49" s="14"/>
      <c r="I49" s="83">
        <f t="shared" si="10"/>
        <v>0</v>
      </c>
      <c r="J49" s="77"/>
      <c r="K49" s="14"/>
      <c r="L49" s="83">
        <f t="shared" si="11"/>
        <v>0</v>
      </c>
      <c r="M49" s="77"/>
      <c r="N49" s="84">
        <f t="shared" si="7"/>
        <v>0</v>
      </c>
      <c r="O49" s="85"/>
      <c r="P49" s="83">
        <f t="shared" si="8"/>
        <v>0</v>
      </c>
      <c r="Q49" s="63"/>
      <c r="R49" s="15"/>
      <c r="S49" s="85"/>
      <c r="T49" s="15"/>
      <c r="U49" s="85"/>
      <c r="V49" s="86">
        <f t="shared" si="9"/>
        <v>0</v>
      </c>
      <c r="W49" s="85"/>
      <c r="X49" s="16"/>
      <c r="Y49" s="87"/>
      <c r="Z49" s="16"/>
      <c r="AA49" s="88"/>
      <c r="AB49" s="89"/>
    </row>
    <row r="50" spans="1:28" s="10" customFormat="1" ht="21" customHeight="1" x14ac:dyDescent="0.3">
      <c r="A50" s="81">
        <f t="shared" si="6"/>
        <v>1</v>
      </c>
      <c r="B50" s="82"/>
      <c r="C50" s="17"/>
      <c r="D50" s="17"/>
      <c r="E50" s="15"/>
      <c r="F50" s="18"/>
      <c r="G50" s="63"/>
      <c r="H50" s="14"/>
      <c r="I50" s="83">
        <f t="shared" si="10"/>
        <v>0</v>
      </c>
      <c r="J50" s="77"/>
      <c r="K50" s="14"/>
      <c r="L50" s="83">
        <f t="shared" si="11"/>
        <v>0</v>
      </c>
      <c r="M50" s="77"/>
      <c r="N50" s="84">
        <f t="shared" si="7"/>
        <v>0</v>
      </c>
      <c r="O50" s="85"/>
      <c r="P50" s="83">
        <f t="shared" si="8"/>
        <v>0</v>
      </c>
      <c r="Q50" s="63"/>
      <c r="R50" s="15"/>
      <c r="S50" s="85"/>
      <c r="T50" s="15"/>
      <c r="U50" s="85"/>
      <c r="V50" s="86">
        <f t="shared" si="9"/>
        <v>0</v>
      </c>
      <c r="W50" s="85"/>
      <c r="X50" s="16"/>
      <c r="Y50" s="87"/>
      <c r="Z50" s="16"/>
      <c r="AA50" s="88"/>
      <c r="AB50" s="89"/>
    </row>
    <row r="51" spans="1:28" s="10" customFormat="1" ht="21" customHeight="1" x14ac:dyDescent="0.3">
      <c r="A51" s="81">
        <f t="shared" si="6"/>
        <v>1</v>
      </c>
      <c r="B51" s="82"/>
      <c r="C51" s="17"/>
      <c r="D51" s="17"/>
      <c r="E51" s="15"/>
      <c r="F51" s="18"/>
      <c r="G51" s="63"/>
      <c r="H51" s="14"/>
      <c r="I51" s="83">
        <f t="shared" si="10"/>
        <v>0</v>
      </c>
      <c r="J51" s="77"/>
      <c r="K51" s="14"/>
      <c r="L51" s="83">
        <f t="shared" si="11"/>
        <v>0</v>
      </c>
      <c r="M51" s="77"/>
      <c r="N51" s="84">
        <f t="shared" si="7"/>
        <v>0</v>
      </c>
      <c r="O51" s="85"/>
      <c r="P51" s="83">
        <f t="shared" si="8"/>
        <v>0</v>
      </c>
      <c r="Q51" s="63"/>
      <c r="R51" s="15"/>
      <c r="S51" s="85"/>
      <c r="T51" s="15"/>
      <c r="U51" s="85"/>
      <c r="V51" s="86">
        <f t="shared" si="9"/>
        <v>0</v>
      </c>
      <c r="W51" s="85"/>
      <c r="X51" s="16"/>
      <c r="Y51" s="87"/>
      <c r="Z51" s="16"/>
      <c r="AA51" s="88"/>
      <c r="AB51" s="89"/>
    </row>
    <row r="52" spans="1:28" s="10" customFormat="1" ht="21" customHeight="1" x14ac:dyDescent="0.3">
      <c r="A52" s="81">
        <f t="shared" si="6"/>
        <v>1</v>
      </c>
      <c r="B52" s="82"/>
      <c r="C52" s="17"/>
      <c r="D52" s="17"/>
      <c r="E52" s="15"/>
      <c r="F52" s="18"/>
      <c r="G52" s="63"/>
      <c r="H52" s="14"/>
      <c r="I52" s="83">
        <f t="shared" si="10"/>
        <v>0</v>
      </c>
      <c r="J52" s="77"/>
      <c r="K52" s="14"/>
      <c r="L52" s="83">
        <f t="shared" si="11"/>
        <v>0</v>
      </c>
      <c r="M52" s="77"/>
      <c r="N52" s="84">
        <f t="shared" si="7"/>
        <v>0</v>
      </c>
      <c r="O52" s="85"/>
      <c r="P52" s="83">
        <f t="shared" si="8"/>
        <v>0</v>
      </c>
      <c r="Q52" s="63"/>
      <c r="R52" s="15"/>
      <c r="S52" s="85"/>
      <c r="T52" s="15"/>
      <c r="U52" s="85"/>
      <c r="V52" s="86">
        <f t="shared" si="9"/>
        <v>0</v>
      </c>
      <c r="W52" s="85"/>
      <c r="X52" s="16"/>
      <c r="Y52" s="87"/>
      <c r="Z52" s="16"/>
      <c r="AA52" s="88"/>
      <c r="AB52" s="89"/>
    </row>
    <row r="53" spans="1:28" s="10" customFormat="1" ht="21" customHeight="1" x14ac:dyDescent="0.3">
      <c r="A53" s="81">
        <f t="shared" si="6"/>
        <v>1</v>
      </c>
      <c r="B53" s="82"/>
      <c r="C53" s="17"/>
      <c r="D53" s="17"/>
      <c r="E53" s="15"/>
      <c r="F53" s="18"/>
      <c r="G53" s="63"/>
      <c r="H53" s="14"/>
      <c r="I53" s="83">
        <f t="shared" si="10"/>
        <v>0</v>
      </c>
      <c r="J53" s="77"/>
      <c r="K53" s="14"/>
      <c r="L53" s="83">
        <f t="shared" si="11"/>
        <v>0</v>
      </c>
      <c r="M53" s="77"/>
      <c r="N53" s="84">
        <f t="shared" si="7"/>
        <v>0</v>
      </c>
      <c r="O53" s="85"/>
      <c r="P53" s="83">
        <f t="shared" si="8"/>
        <v>0</v>
      </c>
      <c r="Q53" s="63"/>
      <c r="R53" s="15"/>
      <c r="S53" s="85"/>
      <c r="T53" s="15"/>
      <c r="U53" s="85"/>
      <c r="V53" s="86">
        <f t="shared" si="9"/>
        <v>0</v>
      </c>
      <c r="W53" s="85"/>
      <c r="X53" s="16"/>
      <c r="Y53" s="87"/>
      <c r="Z53" s="16"/>
      <c r="AA53" s="88"/>
      <c r="AB53" s="89"/>
    </row>
    <row r="54" spans="1:28" s="10" customFormat="1" ht="21" customHeight="1" x14ac:dyDescent="0.3">
      <c r="A54" s="81">
        <f t="shared" si="6"/>
        <v>1</v>
      </c>
      <c r="B54" s="82"/>
      <c r="C54" s="17"/>
      <c r="D54" s="17"/>
      <c r="E54" s="15"/>
      <c r="F54" s="18"/>
      <c r="G54" s="63"/>
      <c r="H54" s="14"/>
      <c r="I54" s="83">
        <f t="shared" si="10"/>
        <v>0</v>
      </c>
      <c r="J54" s="77"/>
      <c r="K54" s="14"/>
      <c r="L54" s="83">
        <f t="shared" si="11"/>
        <v>0</v>
      </c>
      <c r="M54" s="77"/>
      <c r="N54" s="84">
        <f t="shared" si="7"/>
        <v>0</v>
      </c>
      <c r="O54" s="85"/>
      <c r="P54" s="83">
        <f t="shared" si="8"/>
        <v>0</v>
      </c>
      <c r="Q54" s="63"/>
      <c r="R54" s="15"/>
      <c r="S54" s="85"/>
      <c r="T54" s="15"/>
      <c r="U54" s="85"/>
      <c r="V54" s="86">
        <f t="shared" si="9"/>
        <v>0</v>
      </c>
      <c r="W54" s="85"/>
      <c r="X54" s="14"/>
      <c r="Y54" s="87"/>
      <c r="Z54" s="14"/>
      <c r="AA54" s="88"/>
      <c r="AB54" s="94"/>
    </row>
    <row r="55" spans="1:28" ht="9.6" customHeight="1" x14ac:dyDescent="0.3">
      <c r="A55" s="90"/>
      <c r="B55" s="9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4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5"/>
    </row>
    <row r="56" spans="1:28" ht="15" customHeight="1" x14ac:dyDescent="0.3">
      <c r="A56" s="90"/>
      <c r="B56" s="90"/>
      <c r="C56" s="99" t="s">
        <v>40</v>
      </c>
      <c r="D56" s="99"/>
      <c r="E56" s="99"/>
      <c r="F56" s="92"/>
      <c r="G56" s="29"/>
      <c r="H56" s="99" t="s">
        <v>40</v>
      </c>
      <c r="I56" s="99"/>
      <c r="J56" s="99"/>
      <c r="K56" s="99"/>
      <c r="L56" s="100"/>
      <c r="M56" s="100"/>
      <c r="N56" s="100"/>
      <c r="O56" s="100"/>
      <c r="P56" s="100"/>
      <c r="Q56" s="91"/>
      <c r="R56" s="25"/>
      <c r="S56" s="25"/>
      <c r="T56" s="25"/>
      <c r="U56" s="25"/>
      <c r="V56" s="25"/>
      <c r="W56" s="25"/>
      <c r="X56" s="29"/>
      <c r="Y56" s="29"/>
      <c r="Z56" s="29"/>
      <c r="AA56" s="29"/>
      <c r="AB56" s="29"/>
    </row>
    <row r="57" spans="1:28" ht="15.75" customHeight="1" x14ac:dyDescent="0.2">
      <c r="A57" s="101" t="s">
        <v>67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1:28" s="11" customFormat="1" ht="15.75" customHeight="1" x14ac:dyDescent="0.3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28" s="11" customFormat="1" ht="15.75" customHeight="1" x14ac:dyDescent="0.3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28" s="11" customFormat="1" ht="15.75" customHeight="1" x14ac:dyDescent="0.3">
      <c r="A60" s="102" t="s">
        <v>41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</row>
    <row r="61" spans="1:28" s="11" customFormat="1" ht="15.75" customHeigh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8.5500000000000007" customHeight="1" x14ac:dyDescent="0.3">
      <c r="A62" s="38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40"/>
      <c r="Q62" s="39"/>
      <c r="R62" s="39"/>
      <c r="S62" s="39"/>
      <c r="T62" s="39"/>
      <c r="U62" s="29"/>
      <c r="V62" s="29"/>
      <c r="W62" s="29"/>
      <c r="X62" s="29"/>
      <c r="Y62" s="29"/>
      <c r="Z62" s="29"/>
      <c r="AA62" s="29"/>
      <c r="AB62" s="29"/>
    </row>
    <row r="63" spans="1:28" s="6" customFormat="1" ht="14.55" customHeight="1" x14ac:dyDescent="0.25">
      <c r="A63" s="108" t="s">
        <v>57</v>
      </c>
      <c r="B63" s="108"/>
      <c r="C63" s="108"/>
      <c r="D63" s="108"/>
      <c r="E63" s="109"/>
      <c r="F63" s="109"/>
      <c r="G63" s="109" t="s">
        <v>58</v>
      </c>
      <c r="H63" s="110" t="s">
        <v>58</v>
      </c>
      <c r="I63" s="110"/>
      <c r="J63" s="110"/>
      <c r="K63" s="110"/>
      <c r="L63" s="110"/>
      <c r="M63" s="110"/>
      <c r="N63" s="110"/>
      <c r="O63" s="111"/>
      <c r="P63" s="111"/>
      <c r="Q63" s="111"/>
      <c r="R63" s="111"/>
      <c r="S63" s="111"/>
      <c r="T63" s="111"/>
      <c r="U63" s="111"/>
      <c r="V63" s="111"/>
      <c r="W63" s="41"/>
      <c r="X63" s="112" t="s">
        <v>65</v>
      </c>
      <c r="Y63" s="113"/>
      <c r="Z63" s="114"/>
      <c r="AA63" s="42"/>
      <c r="AB63" s="42"/>
    </row>
    <row r="64" spans="1:28" ht="12" customHeight="1" x14ac:dyDescent="0.25">
      <c r="A64" s="39"/>
      <c r="B64" s="39"/>
      <c r="C64" s="43"/>
      <c r="D64" s="43"/>
      <c r="E64" s="43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39"/>
      <c r="R64" s="39"/>
      <c r="S64" s="39"/>
      <c r="T64" s="39"/>
      <c r="U64" s="29"/>
      <c r="V64" s="29"/>
      <c r="W64" s="29"/>
      <c r="X64" s="115"/>
      <c r="Y64" s="116"/>
      <c r="Z64" s="117"/>
      <c r="AA64" s="29"/>
      <c r="AB64" s="29"/>
    </row>
    <row r="65" spans="1:28" ht="18.600000000000001" customHeight="1" x14ac:dyDescent="0.3">
      <c r="A65" s="44" t="s">
        <v>64</v>
      </c>
      <c r="B65" s="45"/>
      <c r="C65" s="46"/>
      <c r="D65" s="46"/>
      <c r="E65" s="46"/>
      <c r="F65" s="47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8"/>
      <c r="V65" s="48"/>
      <c r="W65" s="48"/>
      <c r="X65" s="118"/>
      <c r="Y65" s="119"/>
      <c r="Z65" s="120"/>
      <c r="AA65" s="49"/>
      <c r="AB65" s="29"/>
    </row>
    <row r="66" spans="1:28" ht="6" customHeight="1" x14ac:dyDescent="0.2">
      <c r="A66" s="29"/>
      <c r="B66" s="29"/>
      <c r="C66" s="29"/>
      <c r="D66" s="29"/>
      <c r="E66" s="29"/>
      <c r="F66" s="29"/>
      <c r="G66" s="93"/>
      <c r="H66" s="93"/>
      <c r="I66" s="29"/>
      <c r="J66" s="93"/>
      <c r="K66" s="93"/>
      <c r="L66" s="29"/>
      <c r="M66" s="93"/>
      <c r="N66" s="29"/>
      <c r="O66" s="93"/>
      <c r="P66" s="49"/>
      <c r="Q66" s="93"/>
      <c r="R66" s="93"/>
      <c r="S66" s="93"/>
      <c r="T66" s="93"/>
      <c r="U66" s="93"/>
      <c r="V66" s="93"/>
      <c r="W66" s="93"/>
      <c r="X66" s="93"/>
      <c r="Y66" s="93"/>
      <c r="Z66" s="29"/>
      <c r="AA66" s="93"/>
      <c r="AB66" s="29"/>
    </row>
    <row r="67" spans="1:28" ht="15.75" customHeight="1" x14ac:dyDescent="0.2">
      <c r="A67" s="103" t="s">
        <v>31</v>
      </c>
      <c r="B67" s="29"/>
      <c r="C67" s="103" t="s">
        <v>32</v>
      </c>
      <c r="D67" s="103" t="s">
        <v>33</v>
      </c>
      <c r="E67" s="103" t="s">
        <v>34</v>
      </c>
      <c r="F67" s="103" t="s">
        <v>35</v>
      </c>
      <c r="G67" s="104"/>
      <c r="H67" s="106" t="s">
        <v>36</v>
      </c>
      <c r="I67" s="107"/>
      <c r="J67" s="104"/>
      <c r="K67" s="106" t="s">
        <v>37</v>
      </c>
      <c r="L67" s="107"/>
      <c r="M67" s="104"/>
      <c r="N67" s="103" t="s">
        <v>38</v>
      </c>
      <c r="O67" s="104"/>
      <c r="P67" s="103" t="s">
        <v>42</v>
      </c>
      <c r="Q67" s="104"/>
      <c r="R67" s="103" t="s">
        <v>39</v>
      </c>
      <c r="S67" s="104"/>
      <c r="T67" s="103" t="s">
        <v>44</v>
      </c>
      <c r="U67" s="104"/>
      <c r="V67" s="103" t="s">
        <v>43</v>
      </c>
      <c r="W67" s="104"/>
      <c r="X67" s="103" t="s">
        <v>36</v>
      </c>
      <c r="Y67" s="104"/>
      <c r="Z67" s="103" t="s">
        <v>37</v>
      </c>
      <c r="AA67" s="105"/>
      <c r="AB67" s="98"/>
    </row>
    <row r="68" spans="1:28" s="8" customFormat="1" ht="91.2" customHeight="1" x14ac:dyDescent="0.2">
      <c r="A68" s="103"/>
      <c r="B68" s="50"/>
      <c r="C68" s="103"/>
      <c r="D68" s="103"/>
      <c r="E68" s="103"/>
      <c r="F68" s="103"/>
      <c r="G68" s="104"/>
      <c r="H68" s="51" t="s">
        <v>55</v>
      </c>
      <c r="I68" s="52" t="s">
        <v>56</v>
      </c>
      <c r="J68" s="104"/>
      <c r="K68" s="51" t="s">
        <v>55</v>
      </c>
      <c r="L68" s="52" t="s">
        <v>56</v>
      </c>
      <c r="M68" s="104"/>
      <c r="N68" s="103"/>
      <c r="O68" s="104"/>
      <c r="P68" s="103"/>
      <c r="Q68" s="104"/>
      <c r="R68" s="103"/>
      <c r="S68" s="104"/>
      <c r="T68" s="103"/>
      <c r="U68" s="104"/>
      <c r="V68" s="103"/>
      <c r="W68" s="104"/>
      <c r="X68" s="103"/>
      <c r="Y68" s="104"/>
      <c r="Z68" s="103"/>
      <c r="AA68" s="105"/>
      <c r="AB68" s="98"/>
    </row>
    <row r="69" spans="1:28" s="9" customFormat="1" ht="12" customHeight="1" x14ac:dyDescent="0.3">
      <c r="A69" s="53" t="s">
        <v>46</v>
      </c>
      <c r="B69" s="54"/>
      <c r="C69" s="55"/>
      <c r="D69" s="55"/>
      <c r="E69" s="55"/>
      <c r="F69" s="55"/>
      <c r="G69" s="56"/>
      <c r="H69" s="56"/>
      <c r="I69" s="57"/>
      <c r="J69" s="56"/>
      <c r="K69" s="56"/>
      <c r="L69" s="58"/>
      <c r="M69" s="56"/>
      <c r="N69" s="58"/>
      <c r="O69" s="56"/>
      <c r="P69" s="59"/>
      <c r="Q69" s="56"/>
      <c r="R69" s="56"/>
      <c r="S69" s="56"/>
      <c r="T69" s="56"/>
      <c r="U69" s="56"/>
      <c r="V69" s="56"/>
      <c r="W69" s="56"/>
      <c r="X69" s="60"/>
      <c r="Y69" s="56"/>
      <c r="Z69" s="60"/>
      <c r="AA69" s="56"/>
      <c r="AB69" s="54"/>
    </row>
    <row r="70" spans="1:28" s="10" customFormat="1" ht="12" customHeight="1" x14ac:dyDescent="0.3">
      <c r="A70" s="61">
        <v>1</v>
      </c>
      <c r="B70" s="62"/>
      <c r="C70" s="61" t="s">
        <v>51</v>
      </c>
      <c r="D70" s="61" t="s">
        <v>48</v>
      </c>
      <c r="E70" s="61" t="s">
        <v>49</v>
      </c>
      <c r="F70" s="61" t="s">
        <v>52</v>
      </c>
      <c r="G70" s="63"/>
      <c r="H70" s="64">
        <v>108.5</v>
      </c>
      <c r="I70" s="65">
        <f>(H70*100)/140</f>
        <v>77.5</v>
      </c>
      <c r="J70" s="66"/>
      <c r="K70" s="67">
        <v>101</v>
      </c>
      <c r="L70" s="65">
        <f>(K70*100)/140</f>
        <v>72.142857142857139</v>
      </c>
      <c r="M70" s="66"/>
      <c r="N70" s="64">
        <f>SUM(H70+K70)</f>
        <v>209.5</v>
      </c>
      <c r="O70" s="68"/>
      <c r="P70" s="65">
        <f>(I70+L70)/2</f>
        <v>74.821428571428569</v>
      </c>
      <c r="Q70" s="68"/>
      <c r="R70" s="69">
        <v>1</v>
      </c>
      <c r="S70" s="68"/>
      <c r="T70" s="69">
        <v>0.5</v>
      </c>
      <c r="U70" s="68"/>
      <c r="V70" s="70">
        <f>P70-T70</f>
        <v>74.321428571428569</v>
      </c>
      <c r="W70" s="63"/>
      <c r="X70" s="64">
        <v>12</v>
      </c>
      <c r="Y70" s="66"/>
      <c r="Z70" s="64">
        <v>13</v>
      </c>
      <c r="AA70" s="66"/>
      <c r="AB70" s="71"/>
    </row>
    <row r="71" spans="1:28" s="10" customFormat="1" ht="7.2" customHeight="1" x14ac:dyDescent="0.3">
      <c r="A71" s="72"/>
      <c r="B71" s="73"/>
      <c r="C71" s="74"/>
      <c r="D71" s="74"/>
      <c r="E71" s="75"/>
      <c r="F71" s="74"/>
      <c r="G71" s="63"/>
      <c r="H71" s="63"/>
      <c r="I71" s="76"/>
      <c r="J71" s="77"/>
      <c r="K71" s="77"/>
      <c r="L71" s="76"/>
      <c r="M71" s="77"/>
      <c r="N71" s="76"/>
      <c r="O71" s="63"/>
      <c r="P71" s="78"/>
      <c r="Q71" s="63"/>
      <c r="R71" s="75"/>
      <c r="S71" s="63"/>
      <c r="T71" s="75"/>
      <c r="U71" s="63"/>
      <c r="V71" s="79"/>
      <c r="W71" s="63"/>
      <c r="X71" s="76"/>
      <c r="Y71" s="77"/>
      <c r="Z71" s="76"/>
      <c r="AA71" s="77"/>
      <c r="AB71" s="80"/>
    </row>
    <row r="72" spans="1:28" s="10" customFormat="1" ht="21" customHeight="1" x14ac:dyDescent="0.3">
      <c r="A72" s="81">
        <f t="shared" ref="A72:A84" si="12">RANK(V72,$V$72:$V$84,0)</f>
        <v>1</v>
      </c>
      <c r="B72" s="82"/>
      <c r="C72" s="17"/>
      <c r="D72" s="17"/>
      <c r="E72" s="15"/>
      <c r="F72" s="18"/>
      <c r="G72" s="63"/>
      <c r="H72" s="14"/>
      <c r="I72" s="83">
        <f>(H72*100)/140</f>
        <v>0</v>
      </c>
      <c r="J72" s="77"/>
      <c r="K72" s="14"/>
      <c r="L72" s="83">
        <f t="shared" ref="L72:L84" si="13">(K72*100)/140</f>
        <v>0</v>
      </c>
      <c r="M72" s="77"/>
      <c r="N72" s="84">
        <f t="shared" ref="N72:N84" si="14">(H72+K72)</f>
        <v>0</v>
      </c>
      <c r="O72" s="85"/>
      <c r="P72" s="83">
        <f t="shared" ref="P72:P84" si="15">(I72+L72)/2</f>
        <v>0</v>
      </c>
      <c r="Q72" s="63"/>
      <c r="R72" s="15"/>
      <c r="S72" s="85"/>
      <c r="T72" s="15"/>
      <c r="U72" s="85"/>
      <c r="V72" s="86">
        <f t="shared" ref="V72:V84" si="16">P72-T72</f>
        <v>0</v>
      </c>
      <c r="W72" s="85"/>
      <c r="X72" s="16"/>
      <c r="Y72" s="87"/>
      <c r="Z72" s="16"/>
      <c r="AA72" s="88"/>
      <c r="AB72" s="89"/>
    </row>
    <row r="73" spans="1:28" s="10" customFormat="1" ht="21" customHeight="1" x14ac:dyDescent="0.3">
      <c r="A73" s="81">
        <f t="shared" si="12"/>
        <v>1</v>
      </c>
      <c r="B73" s="82"/>
      <c r="C73" s="17"/>
      <c r="D73" s="17"/>
      <c r="E73" s="15"/>
      <c r="F73" s="18"/>
      <c r="G73" s="63"/>
      <c r="H73" s="14"/>
      <c r="I73" s="83">
        <f t="shared" ref="I73:I84" si="17">(H73*100)/140</f>
        <v>0</v>
      </c>
      <c r="J73" s="77"/>
      <c r="K73" s="14"/>
      <c r="L73" s="83">
        <f t="shared" si="13"/>
        <v>0</v>
      </c>
      <c r="M73" s="77"/>
      <c r="N73" s="84">
        <f t="shared" si="14"/>
        <v>0</v>
      </c>
      <c r="O73" s="85"/>
      <c r="P73" s="83">
        <f t="shared" si="15"/>
        <v>0</v>
      </c>
      <c r="Q73" s="63"/>
      <c r="R73" s="15"/>
      <c r="S73" s="85"/>
      <c r="T73" s="15"/>
      <c r="U73" s="85"/>
      <c r="V73" s="86">
        <f t="shared" si="16"/>
        <v>0</v>
      </c>
      <c r="W73" s="85"/>
      <c r="X73" s="16"/>
      <c r="Y73" s="87"/>
      <c r="Z73" s="16"/>
      <c r="AA73" s="88"/>
      <c r="AB73" s="89"/>
    </row>
    <row r="74" spans="1:28" s="10" customFormat="1" ht="21" customHeight="1" x14ac:dyDescent="0.3">
      <c r="A74" s="81">
        <f t="shared" si="12"/>
        <v>1</v>
      </c>
      <c r="B74" s="82"/>
      <c r="C74" s="17"/>
      <c r="D74" s="17"/>
      <c r="E74" s="15"/>
      <c r="F74" s="18"/>
      <c r="G74" s="63"/>
      <c r="H74" s="14"/>
      <c r="I74" s="83">
        <f t="shared" si="17"/>
        <v>0</v>
      </c>
      <c r="J74" s="77"/>
      <c r="K74" s="14"/>
      <c r="L74" s="83">
        <f t="shared" si="13"/>
        <v>0</v>
      </c>
      <c r="M74" s="77"/>
      <c r="N74" s="84">
        <f t="shared" si="14"/>
        <v>0</v>
      </c>
      <c r="O74" s="85"/>
      <c r="P74" s="83">
        <f t="shared" si="15"/>
        <v>0</v>
      </c>
      <c r="Q74" s="63"/>
      <c r="R74" s="15"/>
      <c r="S74" s="85"/>
      <c r="T74" s="15"/>
      <c r="U74" s="85"/>
      <c r="V74" s="86">
        <f t="shared" si="16"/>
        <v>0</v>
      </c>
      <c r="W74" s="85"/>
      <c r="X74" s="16"/>
      <c r="Y74" s="87"/>
      <c r="Z74" s="16"/>
      <c r="AA74" s="88"/>
      <c r="AB74" s="89"/>
    </row>
    <row r="75" spans="1:28" s="10" customFormat="1" ht="21" customHeight="1" x14ac:dyDescent="0.3">
      <c r="A75" s="81">
        <f t="shared" si="12"/>
        <v>1</v>
      </c>
      <c r="B75" s="82"/>
      <c r="C75" s="17"/>
      <c r="D75" s="17"/>
      <c r="E75" s="15"/>
      <c r="F75" s="18"/>
      <c r="G75" s="63"/>
      <c r="H75" s="14"/>
      <c r="I75" s="83">
        <f t="shared" si="17"/>
        <v>0</v>
      </c>
      <c r="J75" s="77"/>
      <c r="K75" s="14"/>
      <c r="L75" s="83">
        <f t="shared" si="13"/>
        <v>0</v>
      </c>
      <c r="M75" s="77"/>
      <c r="N75" s="84">
        <f t="shared" si="14"/>
        <v>0</v>
      </c>
      <c r="O75" s="85"/>
      <c r="P75" s="83">
        <f t="shared" si="15"/>
        <v>0</v>
      </c>
      <c r="Q75" s="63"/>
      <c r="R75" s="15"/>
      <c r="S75" s="85"/>
      <c r="T75" s="15"/>
      <c r="U75" s="85"/>
      <c r="V75" s="86">
        <f t="shared" si="16"/>
        <v>0</v>
      </c>
      <c r="W75" s="85"/>
      <c r="X75" s="16"/>
      <c r="Y75" s="87"/>
      <c r="Z75" s="16"/>
      <c r="AA75" s="88"/>
      <c r="AB75" s="89"/>
    </row>
    <row r="76" spans="1:28" s="10" customFormat="1" ht="21" customHeight="1" x14ac:dyDescent="0.3">
      <c r="A76" s="81">
        <f t="shared" si="12"/>
        <v>1</v>
      </c>
      <c r="B76" s="82"/>
      <c r="C76" s="17"/>
      <c r="D76" s="17"/>
      <c r="E76" s="15"/>
      <c r="F76" s="18"/>
      <c r="G76" s="63"/>
      <c r="H76" s="14"/>
      <c r="I76" s="83">
        <f t="shared" si="17"/>
        <v>0</v>
      </c>
      <c r="J76" s="77"/>
      <c r="K76" s="14"/>
      <c r="L76" s="83">
        <f t="shared" si="13"/>
        <v>0</v>
      </c>
      <c r="M76" s="77"/>
      <c r="N76" s="84">
        <f t="shared" si="14"/>
        <v>0</v>
      </c>
      <c r="O76" s="85"/>
      <c r="P76" s="83">
        <f t="shared" si="15"/>
        <v>0</v>
      </c>
      <c r="Q76" s="63"/>
      <c r="R76" s="15"/>
      <c r="S76" s="85"/>
      <c r="T76" s="15"/>
      <c r="U76" s="85"/>
      <c r="V76" s="86">
        <f t="shared" si="16"/>
        <v>0</v>
      </c>
      <c r="W76" s="85"/>
      <c r="X76" s="16"/>
      <c r="Y76" s="87"/>
      <c r="Z76" s="16"/>
      <c r="AA76" s="88"/>
      <c r="AB76" s="89"/>
    </row>
    <row r="77" spans="1:28" s="10" customFormat="1" ht="21" customHeight="1" x14ac:dyDescent="0.3">
      <c r="A77" s="81">
        <f t="shared" si="12"/>
        <v>1</v>
      </c>
      <c r="B77" s="82"/>
      <c r="C77" s="17"/>
      <c r="D77" s="17"/>
      <c r="E77" s="15"/>
      <c r="F77" s="18"/>
      <c r="G77" s="63"/>
      <c r="H77" s="14"/>
      <c r="I77" s="83">
        <f t="shared" si="17"/>
        <v>0</v>
      </c>
      <c r="J77" s="77"/>
      <c r="K77" s="14"/>
      <c r="L77" s="83">
        <f t="shared" si="13"/>
        <v>0</v>
      </c>
      <c r="M77" s="77"/>
      <c r="N77" s="84">
        <f t="shared" si="14"/>
        <v>0</v>
      </c>
      <c r="O77" s="85"/>
      <c r="P77" s="83">
        <f t="shared" si="15"/>
        <v>0</v>
      </c>
      <c r="Q77" s="63"/>
      <c r="R77" s="15"/>
      <c r="S77" s="85"/>
      <c r="T77" s="15"/>
      <c r="U77" s="85"/>
      <c r="V77" s="86">
        <f t="shared" si="16"/>
        <v>0</v>
      </c>
      <c r="W77" s="85"/>
      <c r="X77" s="16"/>
      <c r="Y77" s="87"/>
      <c r="Z77" s="16"/>
      <c r="AA77" s="88"/>
      <c r="AB77" s="89"/>
    </row>
    <row r="78" spans="1:28" s="10" customFormat="1" ht="21" customHeight="1" x14ac:dyDescent="0.3">
      <c r="A78" s="81">
        <f t="shared" si="12"/>
        <v>1</v>
      </c>
      <c r="B78" s="82"/>
      <c r="C78" s="17"/>
      <c r="D78" s="17"/>
      <c r="E78" s="15"/>
      <c r="F78" s="18"/>
      <c r="G78" s="63"/>
      <c r="H78" s="14"/>
      <c r="I78" s="83">
        <f t="shared" si="17"/>
        <v>0</v>
      </c>
      <c r="J78" s="77"/>
      <c r="K78" s="14"/>
      <c r="L78" s="83">
        <f t="shared" si="13"/>
        <v>0</v>
      </c>
      <c r="M78" s="77"/>
      <c r="N78" s="84">
        <f t="shared" si="14"/>
        <v>0</v>
      </c>
      <c r="O78" s="85"/>
      <c r="P78" s="83">
        <f t="shared" si="15"/>
        <v>0</v>
      </c>
      <c r="Q78" s="63"/>
      <c r="R78" s="15"/>
      <c r="S78" s="85"/>
      <c r="T78" s="15"/>
      <c r="U78" s="85"/>
      <c r="V78" s="86">
        <f t="shared" si="16"/>
        <v>0</v>
      </c>
      <c r="W78" s="85"/>
      <c r="X78" s="16"/>
      <c r="Y78" s="87"/>
      <c r="Z78" s="16"/>
      <c r="AA78" s="88"/>
      <c r="AB78" s="89"/>
    </row>
    <row r="79" spans="1:28" s="10" customFormat="1" ht="21" customHeight="1" x14ac:dyDescent="0.3">
      <c r="A79" s="81">
        <f t="shared" si="12"/>
        <v>1</v>
      </c>
      <c r="B79" s="82"/>
      <c r="C79" s="17"/>
      <c r="D79" s="17"/>
      <c r="E79" s="15"/>
      <c r="F79" s="18"/>
      <c r="G79" s="63"/>
      <c r="H79" s="14"/>
      <c r="I79" s="83">
        <f t="shared" si="17"/>
        <v>0</v>
      </c>
      <c r="J79" s="77"/>
      <c r="K79" s="14"/>
      <c r="L79" s="83">
        <f t="shared" si="13"/>
        <v>0</v>
      </c>
      <c r="M79" s="77"/>
      <c r="N79" s="84">
        <f t="shared" si="14"/>
        <v>0</v>
      </c>
      <c r="O79" s="85"/>
      <c r="P79" s="83">
        <f t="shared" si="15"/>
        <v>0</v>
      </c>
      <c r="Q79" s="63"/>
      <c r="R79" s="15"/>
      <c r="S79" s="85"/>
      <c r="T79" s="15"/>
      <c r="U79" s="85"/>
      <c r="V79" s="86">
        <f t="shared" si="16"/>
        <v>0</v>
      </c>
      <c r="W79" s="85"/>
      <c r="X79" s="16"/>
      <c r="Y79" s="87"/>
      <c r="Z79" s="16"/>
      <c r="AA79" s="88"/>
      <c r="AB79" s="89"/>
    </row>
    <row r="80" spans="1:28" s="10" customFormat="1" ht="21" customHeight="1" x14ac:dyDescent="0.3">
      <c r="A80" s="81">
        <f t="shared" si="12"/>
        <v>1</v>
      </c>
      <c r="B80" s="82"/>
      <c r="C80" s="17"/>
      <c r="D80" s="17"/>
      <c r="E80" s="15"/>
      <c r="F80" s="18"/>
      <c r="G80" s="63"/>
      <c r="H80" s="14"/>
      <c r="I80" s="83">
        <f t="shared" si="17"/>
        <v>0</v>
      </c>
      <c r="J80" s="77"/>
      <c r="K80" s="14"/>
      <c r="L80" s="83">
        <f t="shared" si="13"/>
        <v>0</v>
      </c>
      <c r="M80" s="77"/>
      <c r="N80" s="84">
        <f t="shared" si="14"/>
        <v>0</v>
      </c>
      <c r="O80" s="85"/>
      <c r="P80" s="83">
        <f t="shared" si="15"/>
        <v>0</v>
      </c>
      <c r="Q80" s="63"/>
      <c r="R80" s="15"/>
      <c r="S80" s="85"/>
      <c r="T80" s="15"/>
      <c r="U80" s="85"/>
      <c r="V80" s="86">
        <f t="shared" si="16"/>
        <v>0</v>
      </c>
      <c r="W80" s="85"/>
      <c r="X80" s="16"/>
      <c r="Y80" s="87"/>
      <c r="Z80" s="16"/>
      <c r="AA80" s="88"/>
      <c r="AB80" s="89"/>
    </row>
    <row r="81" spans="1:28" s="10" customFormat="1" ht="21" customHeight="1" x14ac:dyDescent="0.3">
      <c r="A81" s="81">
        <f t="shared" si="12"/>
        <v>1</v>
      </c>
      <c r="B81" s="82"/>
      <c r="C81" s="17"/>
      <c r="D81" s="17"/>
      <c r="E81" s="15"/>
      <c r="F81" s="18"/>
      <c r="G81" s="63"/>
      <c r="H81" s="14"/>
      <c r="I81" s="83">
        <f t="shared" si="17"/>
        <v>0</v>
      </c>
      <c r="J81" s="77"/>
      <c r="K81" s="14"/>
      <c r="L81" s="83">
        <f t="shared" si="13"/>
        <v>0</v>
      </c>
      <c r="M81" s="77"/>
      <c r="N81" s="84">
        <f t="shared" si="14"/>
        <v>0</v>
      </c>
      <c r="O81" s="85"/>
      <c r="P81" s="83">
        <f t="shared" si="15"/>
        <v>0</v>
      </c>
      <c r="Q81" s="63"/>
      <c r="R81" s="15"/>
      <c r="S81" s="85"/>
      <c r="T81" s="15"/>
      <c r="U81" s="85"/>
      <c r="V81" s="86">
        <f t="shared" si="16"/>
        <v>0</v>
      </c>
      <c r="W81" s="85"/>
      <c r="X81" s="16"/>
      <c r="Y81" s="87"/>
      <c r="Z81" s="16"/>
      <c r="AA81" s="88"/>
      <c r="AB81" s="89"/>
    </row>
    <row r="82" spans="1:28" s="10" customFormat="1" ht="21" customHeight="1" x14ac:dyDescent="0.3">
      <c r="A82" s="81">
        <f t="shared" si="12"/>
        <v>1</v>
      </c>
      <c r="B82" s="82"/>
      <c r="C82" s="17"/>
      <c r="D82" s="17"/>
      <c r="E82" s="15"/>
      <c r="F82" s="18"/>
      <c r="G82" s="63"/>
      <c r="H82" s="14"/>
      <c r="I82" s="83">
        <f t="shared" si="17"/>
        <v>0</v>
      </c>
      <c r="J82" s="77"/>
      <c r="K82" s="14"/>
      <c r="L82" s="83">
        <f t="shared" si="13"/>
        <v>0</v>
      </c>
      <c r="M82" s="77"/>
      <c r="N82" s="84">
        <f t="shared" si="14"/>
        <v>0</v>
      </c>
      <c r="O82" s="85"/>
      <c r="P82" s="83">
        <f t="shared" si="15"/>
        <v>0</v>
      </c>
      <c r="Q82" s="63"/>
      <c r="R82" s="15"/>
      <c r="S82" s="85"/>
      <c r="T82" s="15"/>
      <c r="U82" s="85"/>
      <c r="V82" s="86">
        <f t="shared" si="16"/>
        <v>0</v>
      </c>
      <c r="W82" s="85"/>
      <c r="X82" s="16"/>
      <c r="Y82" s="87"/>
      <c r="Z82" s="16"/>
      <c r="AA82" s="88"/>
      <c r="AB82" s="89"/>
    </row>
    <row r="83" spans="1:28" s="10" customFormat="1" ht="21" customHeight="1" x14ac:dyDescent="0.3">
      <c r="A83" s="81">
        <f t="shared" si="12"/>
        <v>1</v>
      </c>
      <c r="B83" s="82"/>
      <c r="C83" s="17"/>
      <c r="D83" s="17"/>
      <c r="E83" s="15"/>
      <c r="F83" s="18"/>
      <c r="G83" s="63"/>
      <c r="H83" s="14"/>
      <c r="I83" s="83">
        <f t="shared" si="17"/>
        <v>0</v>
      </c>
      <c r="J83" s="77"/>
      <c r="K83" s="14"/>
      <c r="L83" s="83">
        <f t="shared" si="13"/>
        <v>0</v>
      </c>
      <c r="M83" s="77"/>
      <c r="N83" s="84">
        <f t="shared" si="14"/>
        <v>0</v>
      </c>
      <c r="O83" s="85"/>
      <c r="P83" s="83">
        <f t="shared" si="15"/>
        <v>0</v>
      </c>
      <c r="Q83" s="63"/>
      <c r="R83" s="15"/>
      <c r="S83" s="85"/>
      <c r="T83" s="15"/>
      <c r="U83" s="85"/>
      <c r="V83" s="86">
        <f t="shared" si="16"/>
        <v>0</v>
      </c>
      <c r="W83" s="85"/>
      <c r="X83" s="14"/>
      <c r="Y83" s="87"/>
      <c r="Z83" s="14"/>
      <c r="AA83" s="88"/>
      <c r="AB83" s="94"/>
    </row>
    <row r="84" spans="1:28" s="10" customFormat="1" ht="21" customHeight="1" x14ac:dyDescent="0.3">
      <c r="A84" s="81">
        <f t="shared" si="12"/>
        <v>1</v>
      </c>
      <c r="B84" s="82"/>
      <c r="C84" s="17"/>
      <c r="D84" s="17"/>
      <c r="E84" s="15"/>
      <c r="F84" s="18"/>
      <c r="G84" s="63"/>
      <c r="H84" s="14"/>
      <c r="I84" s="83">
        <f t="shared" si="17"/>
        <v>0</v>
      </c>
      <c r="J84" s="77"/>
      <c r="K84" s="14"/>
      <c r="L84" s="83">
        <f t="shared" si="13"/>
        <v>0</v>
      </c>
      <c r="M84" s="77"/>
      <c r="N84" s="84">
        <f t="shared" si="14"/>
        <v>0</v>
      </c>
      <c r="O84" s="85"/>
      <c r="P84" s="83">
        <f t="shared" si="15"/>
        <v>0</v>
      </c>
      <c r="Q84" s="63"/>
      <c r="R84" s="15"/>
      <c r="S84" s="85"/>
      <c r="T84" s="15"/>
      <c r="U84" s="85"/>
      <c r="V84" s="86">
        <f t="shared" si="16"/>
        <v>0</v>
      </c>
      <c r="W84" s="85"/>
      <c r="X84" s="14"/>
      <c r="Y84" s="87"/>
      <c r="Z84" s="14"/>
      <c r="AA84" s="88"/>
      <c r="AB84" s="94"/>
    </row>
    <row r="85" spans="1:28" ht="9.6" customHeight="1" x14ac:dyDescent="0.3">
      <c r="A85" s="90"/>
      <c r="B85" s="90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4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5"/>
    </row>
    <row r="86" spans="1:28" ht="20.399999999999999" customHeight="1" x14ac:dyDescent="0.3">
      <c r="A86" s="90"/>
      <c r="B86" s="90"/>
      <c r="C86" s="99" t="s">
        <v>40</v>
      </c>
      <c r="D86" s="99"/>
      <c r="E86" s="99"/>
      <c r="F86" s="92"/>
      <c r="G86" s="29"/>
      <c r="H86" s="99" t="s">
        <v>40</v>
      </c>
      <c r="I86" s="99"/>
      <c r="J86" s="99"/>
      <c r="K86" s="99"/>
      <c r="L86" s="100"/>
      <c r="M86" s="100"/>
      <c r="N86" s="100"/>
      <c r="O86" s="100"/>
      <c r="P86" s="100"/>
      <c r="Q86" s="91"/>
      <c r="R86" s="25"/>
      <c r="S86" s="25"/>
      <c r="T86" s="25"/>
      <c r="U86" s="25"/>
      <c r="V86" s="25"/>
      <c r="W86" s="25"/>
      <c r="X86" s="29"/>
      <c r="Y86" s="29"/>
      <c r="Z86" s="29"/>
      <c r="AA86" s="29"/>
      <c r="AB86" s="29"/>
    </row>
    <row r="87" spans="1:28" ht="15.75" customHeight="1" x14ac:dyDescent="0.2">
      <c r="A87" s="101" t="s">
        <v>67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1:28" ht="15.75" customHeight="1" x14ac:dyDescent="0.2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1:28" ht="15.75" customHeight="1" x14ac:dyDescent="0.2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1:28" s="11" customFormat="1" ht="15.75" customHeight="1" x14ac:dyDescent="0.3">
      <c r="A90" s="102" t="s">
        <v>41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</row>
  </sheetData>
  <sheetProtection algorithmName="SHA-512" hashValue="+FkojF4faPrg1/oIbcXO8rddks3leNzOilMx6kC35I01c8OLcXbsV5O6apsx6Y0cGkcYQT05U5ujAIU3xHzEbQ==" saltValue="c7leLz9OeC2/LD7XXQMPpg==" spinCount="100000" sheet="1" objects="1" scenarios="1"/>
  <dataConsolidate/>
  <mergeCells count="109">
    <mergeCell ref="A9:A10"/>
    <mergeCell ref="C9:C10"/>
    <mergeCell ref="D9:D10"/>
    <mergeCell ref="E9:E10"/>
    <mergeCell ref="F9:F10"/>
    <mergeCell ref="G9:G10"/>
    <mergeCell ref="A1:AB1"/>
    <mergeCell ref="F3:H3"/>
    <mergeCell ref="K3:L3"/>
    <mergeCell ref="N3:T3"/>
    <mergeCell ref="A6:D6"/>
    <mergeCell ref="E6:G6"/>
    <mergeCell ref="H6:N6"/>
    <mergeCell ref="O6:V6"/>
    <mergeCell ref="X6:Z8"/>
    <mergeCell ref="AB9:AB10"/>
    <mergeCell ref="C27:E27"/>
    <mergeCell ref="H27:K27"/>
    <mergeCell ref="L27:P27"/>
    <mergeCell ref="A28:AB30"/>
    <mergeCell ref="A31:AB31"/>
    <mergeCell ref="V9:V10"/>
    <mergeCell ref="W9:W10"/>
    <mergeCell ref="X9:X10"/>
    <mergeCell ref="Y9:Y10"/>
    <mergeCell ref="Z9:Z10"/>
    <mergeCell ref="AA9:AA10"/>
    <mergeCell ref="P9:P10"/>
    <mergeCell ref="Q9:Q10"/>
    <mergeCell ref="R9:R10"/>
    <mergeCell ref="S9:S10"/>
    <mergeCell ref="T9:T10"/>
    <mergeCell ref="U9:U10"/>
    <mergeCell ref="H9:I9"/>
    <mergeCell ref="J9:J10"/>
    <mergeCell ref="K9:L9"/>
    <mergeCell ref="M9:M10"/>
    <mergeCell ref="N9:N10"/>
    <mergeCell ref="O9:O10"/>
    <mergeCell ref="A34:D34"/>
    <mergeCell ref="E34:G34"/>
    <mergeCell ref="H34:N34"/>
    <mergeCell ref="O34:V34"/>
    <mergeCell ref="X34:Z36"/>
    <mergeCell ref="A38:A39"/>
    <mergeCell ref="C38:C39"/>
    <mergeCell ref="D38:D39"/>
    <mergeCell ref="E38:E39"/>
    <mergeCell ref="F38:F39"/>
    <mergeCell ref="AA38:AA39"/>
    <mergeCell ref="AB38:AB39"/>
    <mergeCell ref="C56:E56"/>
    <mergeCell ref="H56:K56"/>
    <mergeCell ref="L56:P56"/>
    <mergeCell ref="A57:AB59"/>
    <mergeCell ref="U38:U39"/>
    <mergeCell ref="V38:V39"/>
    <mergeCell ref="W38:W39"/>
    <mergeCell ref="X38:X39"/>
    <mergeCell ref="Y38:Y39"/>
    <mergeCell ref="Z38:Z39"/>
    <mergeCell ref="O38:O39"/>
    <mergeCell ref="P38:P39"/>
    <mergeCell ref="Q38:Q39"/>
    <mergeCell ref="R38:R39"/>
    <mergeCell ref="S38:S39"/>
    <mergeCell ref="T38:T39"/>
    <mergeCell ref="G38:G39"/>
    <mergeCell ref="H38:I38"/>
    <mergeCell ref="J38:J39"/>
    <mergeCell ref="K38:L38"/>
    <mergeCell ref="M38:M39"/>
    <mergeCell ref="N38:N39"/>
    <mergeCell ref="A67:A68"/>
    <mergeCell ref="C67:C68"/>
    <mergeCell ref="D67:D68"/>
    <mergeCell ref="E67:E68"/>
    <mergeCell ref="F67:F68"/>
    <mergeCell ref="G67:G68"/>
    <mergeCell ref="A60:AB60"/>
    <mergeCell ref="A63:D63"/>
    <mergeCell ref="E63:G63"/>
    <mergeCell ref="H63:N63"/>
    <mergeCell ref="O63:V63"/>
    <mergeCell ref="X63:Z65"/>
    <mergeCell ref="AB67:AB68"/>
    <mergeCell ref="C86:E86"/>
    <mergeCell ref="H86:K86"/>
    <mergeCell ref="L86:P86"/>
    <mergeCell ref="A87:AB89"/>
    <mergeCell ref="A90:AB90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H67:I67"/>
    <mergeCell ref="J67:J68"/>
    <mergeCell ref="K67:L67"/>
    <mergeCell ref="M67:M68"/>
    <mergeCell ref="N67:N68"/>
    <mergeCell ref="O67:O68"/>
  </mergeCells>
  <printOptions horizontalCentered="1"/>
  <pageMargins left="0.59055118110236227" right="0.59055118110236227" top="0.62992125984251968" bottom="0.47244094488188981" header="0.23622047244094491" footer="0"/>
  <pageSetup paperSize="9" scale="80" orientation="landscape" horizontalDpi="4294967292" r:id="rId1"/>
  <headerFooter scaleWithDoc="0" alignWithMargins="0">
    <oddHeader>&amp;L
&amp;C&amp;G</oddHeader>
  </headerFooter>
  <rowBreaks count="2" manualBreakCount="2">
    <brk id="31" max="16383" man="1"/>
    <brk id="61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C6AA-4BE6-4F6B-A863-1AF47EE7F76D}">
  <dimension ref="A1:AB90"/>
  <sheetViews>
    <sheetView view="pageLayout" topLeftCell="A10" zoomScale="80" zoomScaleNormal="100" zoomScaleSheetLayoutView="85" zoomScalePageLayoutView="80" workbookViewId="0">
      <selection activeCell="I16" sqref="I16"/>
    </sheetView>
  </sheetViews>
  <sheetFormatPr defaultColWidth="9.21875" defaultRowHeight="12.6" x14ac:dyDescent="0.2"/>
  <cols>
    <col min="1" max="1" width="4.5546875" style="5" customWidth="1"/>
    <col min="2" max="2" width="1" style="5" customWidth="1"/>
    <col min="3" max="3" width="28.77734375" style="5" customWidth="1"/>
    <col min="4" max="5" width="5.21875" style="5" customWidth="1"/>
    <col min="6" max="6" width="24.77734375" style="5" customWidth="1"/>
    <col min="7" max="7" width="1" style="5" customWidth="1"/>
    <col min="8" max="8" width="7.77734375" style="5" customWidth="1"/>
    <col min="9" max="9" width="8.21875" style="5" customWidth="1"/>
    <col min="10" max="10" width="1" style="5" customWidth="1"/>
    <col min="11" max="11" width="7.77734375" style="5" customWidth="1"/>
    <col min="12" max="12" width="8.21875" style="5" bestFit="1" customWidth="1"/>
    <col min="13" max="13" width="1" style="5" customWidth="1"/>
    <col min="14" max="14" width="7.77734375" style="5" customWidth="1"/>
    <col min="15" max="15" width="1" style="5" customWidth="1"/>
    <col min="16" max="16" width="9.44140625" style="7" customWidth="1"/>
    <col min="17" max="17" width="1" style="5" customWidth="1"/>
    <col min="18" max="18" width="5.77734375" style="5" customWidth="1"/>
    <col min="19" max="19" width="1" style="5" customWidth="1"/>
    <col min="20" max="20" width="5.5546875" style="5" customWidth="1"/>
    <col min="21" max="21" width="1" style="5" customWidth="1"/>
    <col min="22" max="22" width="9.44140625" style="5" customWidth="1"/>
    <col min="23" max="23" width="1" style="5" customWidth="1"/>
    <col min="24" max="24" width="6" style="5" customWidth="1"/>
    <col min="25" max="25" width="1" style="5" customWidth="1"/>
    <col min="26" max="26" width="6" style="5" customWidth="1"/>
    <col min="27" max="27" width="1" style="5" customWidth="1"/>
    <col min="28" max="28" width="3.44140625" style="5" customWidth="1"/>
    <col min="29" max="16384" width="9.21875" style="5"/>
  </cols>
  <sheetData>
    <row r="1" spans="1:28" s="4" customFormat="1" ht="39.6" customHeight="1" x14ac:dyDescent="0.45">
      <c r="A1" s="122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</row>
    <row r="2" spans="1:28" ht="12" customHeight="1" x14ac:dyDescent="0.3">
      <c r="A2" s="2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23"/>
      <c r="R2" s="23"/>
      <c r="S2" s="23"/>
      <c r="T2" s="23"/>
      <c r="U2" s="24"/>
      <c r="V2" s="24"/>
      <c r="W2" s="24"/>
      <c r="X2" s="24"/>
      <c r="Y2" s="24"/>
      <c r="Z2" s="24"/>
      <c r="AA2" s="24"/>
      <c r="AB2" s="25"/>
    </row>
    <row r="3" spans="1:28" ht="13.95" customHeight="1" x14ac:dyDescent="0.3">
      <c r="A3" s="26"/>
      <c r="B3" s="27"/>
      <c r="C3" s="28"/>
      <c r="D3" s="29"/>
      <c r="E3" s="30" t="s">
        <v>30</v>
      </c>
      <c r="F3" s="123"/>
      <c r="G3" s="123"/>
      <c r="H3" s="123"/>
      <c r="I3" s="31"/>
      <c r="J3" s="32"/>
      <c r="K3" s="124" t="s">
        <v>45</v>
      </c>
      <c r="L3" s="124"/>
      <c r="M3" s="29"/>
      <c r="N3" s="123"/>
      <c r="O3" s="123"/>
      <c r="P3" s="123"/>
      <c r="Q3" s="123"/>
      <c r="R3" s="123"/>
      <c r="S3" s="123"/>
      <c r="T3" s="123"/>
      <c r="U3" s="29"/>
      <c r="V3" s="29"/>
      <c r="W3" s="29"/>
      <c r="X3" s="29"/>
      <c r="Y3" s="29"/>
      <c r="Z3" s="29"/>
      <c r="AA3" s="29"/>
      <c r="AB3" s="29"/>
    </row>
    <row r="4" spans="1:28" ht="10.199999999999999" customHeight="1" x14ac:dyDescent="0.3">
      <c r="A4" s="33"/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5"/>
      <c r="R4" s="35"/>
      <c r="S4" s="35"/>
      <c r="T4" s="35"/>
      <c r="U4" s="36"/>
      <c r="V4" s="36"/>
      <c r="W4" s="36"/>
      <c r="X4" s="36"/>
      <c r="Y4" s="36"/>
      <c r="Z4" s="36"/>
      <c r="AA4" s="36"/>
      <c r="AB4" s="37"/>
    </row>
    <row r="5" spans="1:28" ht="10.199999999999999" customHeight="1" x14ac:dyDescent="0.3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  <c r="Q5" s="39"/>
      <c r="R5" s="39"/>
      <c r="S5" s="39"/>
      <c r="T5" s="39"/>
      <c r="U5" s="29"/>
      <c r="V5" s="29"/>
      <c r="W5" s="29"/>
      <c r="X5" s="29"/>
      <c r="Y5" s="29"/>
      <c r="Z5" s="29"/>
      <c r="AA5" s="29"/>
      <c r="AB5" s="29"/>
    </row>
    <row r="6" spans="1:28" s="6" customFormat="1" ht="14.55" customHeight="1" x14ac:dyDescent="0.25">
      <c r="A6" s="108" t="s">
        <v>57</v>
      </c>
      <c r="B6" s="108"/>
      <c r="C6" s="108"/>
      <c r="D6" s="108"/>
      <c r="E6" s="109"/>
      <c r="F6" s="109"/>
      <c r="G6" s="109"/>
      <c r="H6" s="110" t="s">
        <v>58</v>
      </c>
      <c r="I6" s="110"/>
      <c r="J6" s="110"/>
      <c r="K6" s="110"/>
      <c r="L6" s="110"/>
      <c r="M6" s="110"/>
      <c r="N6" s="110"/>
      <c r="O6" s="111"/>
      <c r="P6" s="111"/>
      <c r="Q6" s="111"/>
      <c r="R6" s="111"/>
      <c r="S6" s="111"/>
      <c r="T6" s="111"/>
      <c r="U6" s="111"/>
      <c r="V6" s="111"/>
      <c r="W6" s="41"/>
      <c r="X6" s="112" t="s">
        <v>65</v>
      </c>
      <c r="Y6" s="113"/>
      <c r="Z6" s="114"/>
      <c r="AA6" s="42"/>
      <c r="AB6" s="42"/>
    </row>
    <row r="7" spans="1:28" ht="12" customHeight="1" x14ac:dyDescent="0.25">
      <c r="A7" s="39"/>
      <c r="B7" s="39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  <c r="Q7" s="39"/>
      <c r="R7" s="39"/>
      <c r="S7" s="39"/>
      <c r="T7" s="39"/>
      <c r="U7" s="29"/>
      <c r="V7" s="29"/>
      <c r="W7" s="29"/>
      <c r="X7" s="115"/>
      <c r="Y7" s="116"/>
      <c r="Z7" s="117"/>
      <c r="AA7" s="29"/>
      <c r="AB7" s="29"/>
    </row>
    <row r="8" spans="1:28" ht="18.600000000000001" customHeight="1" x14ac:dyDescent="0.3">
      <c r="A8" s="44" t="s">
        <v>69</v>
      </c>
      <c r="B8" s="45"/>
      <c r="C8" s="46"/>
      <c r="D8" s="46"/>
      <c r="E8" s="46"/>
      <c r="F8" s="4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8"/>
      <c r="V8" s="48"/>
      <c r="W8" s="48"/>
      <c r="X8" s="118"/>
      <c r="Y8" s="119"/>
      <c r="Z8" s="120"/>
      <c r="AA8" s="49"/>
      <c r="AB8" s="29"/>
    </row>
    <row r="9" spans="1:28" ht="15.75" customHeight="1" x14ac:dyDescent="0.2">
      <c r="A9" s="103" t="s">
        <v>31</v>
      </c>
      <c r="B9" s="29"/>
      <c r="C9" s="103" t="s">
        <v>32</v>
      </c>
      <c r="D9" s="103" t="s">
        <v>33</v>
      </c>
      <c r="E9" s="103" t="s">
        <v>34</v>
      </c>
      <c r="F9" s="103" t="s">
        <v>35</v>
      </c>
      <c r="G9" s="104"/>
      <c r="H9" s="106" t="s">
        <v>36</v>
      </c>
      <c r="I9" s="107"/>
      <c r="J9" s="104"/>
      <c r="K9" s="106" t="s">
        <v>37</v>
      </c>
      <c r="L9" s="107"/>
      <c r="M9" s="104"/>
      <c r="N9" s="103" t="s">
        <v>38</v>
      </c>
      <c r="O9" s="104"/>
      <c r="P9" s="103" t="s">
        <v>42</v>
      </c>
      <c r="Q9" s="104"/>
      <c r="R9" s="103" t="s">
        <v>39</v>
      </c>
      <c r="S9" s="104"/>
      <c r="T9" s="103" t="s">
        <v>44</v>
      </c>
      <c r="U9" s="104"/>
      <c r="V9" s="103" t="s">
        <v>43</v>
      </c>
      <c r="W9" s="104"/>
      <c r="X9" s="103" t="s">
        <v>36</v>
      </c>
      <c r="Y9" s="104"/>
      <c r="Z9" s="103" t="s">
        <v>37</v>
      </c>
      <c r="AA9" s="105"/>
      <c r="AB9" s="98"/>
    </row>
    <row r="10" spans="1:28" s="8" customFormat="1" ht="96.6" customHeight="1" x14ac:dyDescent="0.2">
      <c r="A10" s="103"/>
      <c r="B10" s="50"/>
      <c r="C10" s="103"/>
      <c r="D10" s="103"/>
      <c r="E10" s="103"/>
      <c r="F10" s="103"/>
      <c r="G10" s="104"/>
      <c r="H10" s="51" t="s">
        <v>68</v>
      </c>
      <c r="I10" s="52" t="s">
        <v>56</v>
      </c>
      <c r="J10" s="104"/>
      <c r="K10" s="51" t="s">
        <v>68</v>
      </c>
      <c r="L10" s="52" t="s">
        <v>56</v>
      </c>
      <c r="M10" s="104"/>
      <c r="N10" s="103"/>
      <c r="O10" s="104"/>
      <c r="P10" s="103"/>
      <c r="Q10" s="104"/>
      <c r="R10" s="103"/>
      <c r="S10" s="104"/>
      <c r="T10" s="103"/>
      <c r="U10" s="104"/>
      <c r="V10" s="103"/>
      <c r="W10" s="104"/>
      <c r="X10" s="103"/>
      <c r="Y10" s="104"/>
      <c r="Z10" s="103"/>
      <c r="AA10" s="105"/>
      <c r="AB10" s="98"/>
    </row>
    <row r="11" spans="1:28" s="9" customFormat="1" ht="12.6" customHeight="1" x14ac:dyDescent="0.3">
      <c r="A11" s="53" t="s">
        <v>46</v>
      </c>
      <c r="B11" s="54"/>
      <c r="C11" s="55"/>
      <c r="D11" s="55"/>
      <c r="E11" s="55"/>
      <c r="F11" s="55"/>
      <c r="G11" s="56"/>
      <c r="H11" s="56"/>
      <c r="I11" s="57"/>
      <c r="J11" s="56"/>
      <c r="K11" s="56"/>
      <c r="L11" s="58"/>
      <c r="M11" s="56"/>
      <c r="N11" s="58"/>
      <c r="O11" s="56"/>
      <c r="P11" s="59"/>
      <c r="Q11" s="56"/>
      <c r="R11" s="56"/>
      <c r="S11" s="56"/>
      <c r="T11" s="56"/>
      <c r="U11" s="56"/>
      <c r="V11" s="56"/>
      <c r="W11" s="56"/>
      <c r="X11" s="60"/>
      <c r="Y11" s="56"/>
      <c r="Z11" s="60"/>
      <c r="AA11" s="56"/>
      <c r="AB11" s="54"/>
    </row>
    <row r="12" spans="1:28" s="10" customFormat="1" ht="12.6" customHeight="1" x14ac:dyDescent="0.3">
      <c r="A12" s="61">
        <v>1</v>
      </c>
      <c r="B12" s="62"/>
      <c r="C12" s="61" t="s">
        <v>47</v>
      </c>
      <c r="D12" s="61" t="s">
        <v>48</v>
      </c>
      <c r="E12" s="61" t="s">
        <v>49</v>
      </c>
      <c r="F12" s="61" t="s">
        <v>50</v>
      </c>
      <c r="G12" s="63"/>
      <c r="H12" s="64">
        <v>105</v>
      </c>
      <c r="I12" s="65">
        <f>(H12*100)/140</f>
        <v>75</v>
      </c>
      <c r="J12" s="66"/>
      <c r="K12" s="67">
        <v>108.5</v>
      </c>
      <c r="L12" s="65">
        <f>(K12*100)/140</f>
        <v>77.5</v>
      </c>
      <c r="M12" s="66"/>
      <c r="N12" s="64">
        <f>SUM(H12+K12)</f>
        <v>213.5</v>
      </c>
      <c r="O12" s="68"/>
      <c r="P12" s="65">
        <f>(I12+L12)/2</f>
        <v>76.25</v>
      </c>
      <c r="Q12" s="68"/>
      <c r="R12" s="69">
        <v>1</v>
      </c>
      <c r="S12" s="68"/>
      <c r="T12" s="69">
        <v>2</v>
      </c>
      <c r="U12" s="68"/>
      <c r="V12" s="70">
        <f>P12-T12</f>
        <v>74.25</v>
      </c>
      <c r="W12" s="63"/>
      <c r="X12" s="64">
        <v>12</v>
      </c>
      <c r="Y12" s="66"/>
      <c r="Z12" s="64">
        <v>13</v>
      </c>
      <c r="AA12" s="66"/>
      <c r="AB12" s="71"/>
    </row>
    <row r="13" spans="1:28" s="10" customFormat="1" ht="7.2" customHeight="1" x14ac:dyDescent="0.3">
      <c r="A13" s="72"/>
      <c r="B13" s="73"/>
      <c r="C13" s="74"/>
      <c r="D13" s="74"/>
      <c r="E13" s="75"/>
      <c r="F13" s="74"/>
      <c r="G13" s="63"/>
      <c r="H13" s="63"/>
      <c r="I13" s="76"/>
      <c r="J13" s="77"/>
      <c r="K13" s="77"/>
      <c r="L13" s="76"/>
      <c r="M13" s="77"/>
      <c r="N13" s="76"/>
      <c r="O13" s="63"/>
      <c r="P13" s="78"/>
      <c r="Q13" s="63"/>
      <c r="R13" s="75"/>
      <c r="S13" s="63"/>
      <c r="T13" s="75"/>
      <c r="U13" s="63"/>
      <c r="V13" s="79"/>
      <c r="W13" s="63"/>
      <c r="X13" s="76"/>
      <c r="Y13" s="77"/>
      <c r="Z13" s="76"/>
      <c r="AA13" s="77"/>
      <c r="AB13" s="80"/>
    </row>
    <row r="14" spans="1:28" s="10" customFormat="1" ht="21" customHeight="1" x14ac:dyDescent="0.3">
      <c r="A14" s="81">
        <f t="shared" ref="A14:A25" si="0">RANK(V14,$V$14:$V$25,0)</f>
        <v>1</v>
      </c>
      <c r="B14" s="82"/>
      <c r="C14" s="17"/>
      <c r="D14" s="17"/>
      <c r="E14" s="15"/>
      <c r="F14" s="18"/>
      <c r="G14" s="63"/>
      <c r="H14" s="14"/>
      <c r="I14" s="83">
        <f>(H14*100)/140</f>
        <v>0</v>
      </c>
      <c r="J14" s="77"/>
      <c r="K14" s="14"/>
      <c r="L14" s="83">
        <f>(K14*100)/140</f>
        <v>0</v>
      </c>
      <c r="M14" s="77"/>
      <c r="N14" s="84">
        <f t="shared" ref="N14:N25" si="1">(H14+K14)</f>
        <v>0</v>
      </c>
      <c r="O14" s="85"/>
      <c r="P14" s="83">
        <f t="shared" ref="P14:P25" si="2">(I14+L14)/2</f>
        <v>0</v>
      </c>
      <c r="Q14" s="63"/>
      <c r="R14" s="15"/>
      <c r="S14" s="85"/>
      <c r="T14" s="15"/>
      <c r="U14" s="85"/>
      <c r="V14" s="86">
        <f t="shared" ref="V14:V25" si="3">P14-T14</f>
        <v>0</v>
      </c>
      <c r="W14" s="85"/>
      <c r="X14" s="16"/>
      <c r="Y14" s="87"/>
      <c r="Z14" s="16"/>
      <c r="AA14" s="88"/>
      <c r="AB14" s="89"/>
    </row>
    <row r="15" spans="1:28" s="10" customFormat="1" ht="21" customHeight="1" x14ac:dyDescent="0.3">
      <c r="A15" s="81">
        <f t="shared" si="0"/>
        <v>1</v>
      </c>
      <c r="B15" s="82"/>
      <c r="C15" s="17"/>
      <c r="D15" s="17"/>
      <c r="E15" s="15"/>
      <c r="F15" s="18"/>
      <c r="G15" s="63"/>
      <c r="H15" s="14"/>
      <c r="I15" s="83">
        <f t="shared" ref="I15:I25" si="4">(H15*100)/140</f>
        <v>0</v>
      </c>
      <c r="J15" s="77"/>
      <c r="K15" s="14"/>
      <c r="L15" s="83">
        <f t="shared" ref="L15:L25" si="5">(K15*100)/140</f>
        <v>0</v>
      </c>
      <c r="M15" s="77"/>
      <c r="N15" s="84">
        <f t="shared" si="1"/>
        <v>0</v>
      </c>
      <c r="O15" s="85"/>
      <c r="P15" s="83">
        <f t="shared" si="2"/>
        <v>0</v>
      </c>
      <c r="Q15" s="63"/>
      <c r="R15" s="15"/>
      <c r="S15" s="85"/>
      <c r="T15" s="15"/>
      <c r="U15" s="85"/>
      <c r="V15" s="86">
        <f t="shared" si="3"/>
        <v>0</v>
      </c>
      <c r="W15" s="85"/>
      <c r="X15" s="16"/>
      <c r="Y15" s="87"/>
      <c r="Z15" s="16"/>
      <c r="AA15" s="88"/>
      <c r="AB15" s="89"/>
    </row>
    <row r="16" spans="1:28" s="10" customFormat="1" ht="21" customHeight="1" x14ac:dyDescent="0.3">
      <c r="A16" s="81">
        <f t="shared" si="0"/>
        <v>1</v>
      </c>
      <c r="B16" s="82"/>
      <c r="C16" s="17"/>
      <c r="D16" s="17"/>
      <c r="E16" s="15"/>
      <c r="F16" s="18"/>
      <c r="G16" s="63"/>
      <c r="H16" s="14"/>
      <c r="I16" s="83">
        <f t="shared" si="4"/>
        <v>0</v>
      </c>
      <c r="J16" s="77"/>
      <c r="K16" s="14"/>
      <c r="L16" s="83">
        <f t="shared" si="5"/>
        <v>0</v>
      </c>
      <c r="M16" s="77"/>
      <c r="N16" s="84">
        <f t="shared" si="1"/>
        <v>0</v>
      </c>
      <c r="O16" s="85"/>
      <c r="P16" s="83">
        <f t="shared" si="2"/>
        <v>0</v>
      </c>
      <c r="Q16" s="63"/>
      <c r="R16" s="15"/>
      <c r="S16" s="85"/>
      <c r="T16" s="15"/>
      <c r="U16" s="85"/>
      <c r="V16" s="86">
        <f t="shared" si="3"/>
        <v>0</v>
      </c>
      <c r="W16" s="85"/>
      <c r="X16" s="16"/>
      <c r="Y16" s="87"/>
      <c r="Z16" s="16"/>
      <c r="AA16" s="88"/>
      <c r="AB16" s="89"/>
    </row>
    <row r="17" spans="1:28" s="10" customFormat="1" ht="21" customHeight="1" x14ac:dyDescent="0.3">
      <c r="A17" s="81">
        <f t="shared" si="0"/>
        <v>1</v>
      </c>
      <c r="B17" s="82"/>
      <c r="C17" s="17"/>
      <c r="D17" s="17"/>
      <c r="E17" s="15"/>
      <c r="F17" s="18"/>
      <c r="G17" s="63"/>
      <c r="H17" s="14"/>
      <c r="I17" s="83">
        <f t="shared" si="4"/>
        <v>0</v>
      </c>
      <c r="J17" s="77"/>
      <c r="K17" s="14"/>
      <c r="L17" s="83">
        <f t="shared" si="5"/>
        <v>0</v>
      </c>
      <c r="M17" s="77"/>
      <c r="N17" s="84">
        <f t="shared" si="1"/>
        <v>0</v>
      </c>
      <c r="O17" s="85"/>
      <c r="P17" s="83">
        <f t="shared" si="2"/>
        <v>0</v>
      </c>
      <c r="Q17" s="63"/>
      <c r="R17" s="15"/>
      <c r="S17" s="85"/>
      <c r="T17" s="15"/>
      <c r="U17" s="85"/>
      <c r="V17" s="86">
        <f t="shared" si="3"/>
        <v>0</v>
      </c>
      <c r="W17" s="85"/>
      <c r="X17" s="16"/>
      <c r="Y17" s="87"/>
      <c r="Z17" s="16"/>
      <c r="AA17" s="88"/>
      <c r="AB17" s="89"/>
    </row>
    <row r="18" spans="1:28" s="10" customFormat="1" ht="21" customHeight="1" x14ac:dyDescent="0.3">
      <c r="A18" s="81">
        <f t="shared" si="0"/>
        <v>1</v>
      </c>
      <c r="B18" s="82"/>
      <c r="C18" s="17"/>
      <c r="D18" s="17"/>
      <c r="E18" s="15"/>
      <c r="F18" s="18"/>
      <c r="G18" s="63"/>
      <c r="H18" s="14"/>
      <c r="I18" s="83">
        <f t="shared" si="4"/>
        <v>0</v>
      </c>
      <c r="J18" s="77"/>
      <c r="K18" s="14"/>
      <c r="L18" s="83">
        <f t="shared" si="5"/>
        <v>0</v>
      </c>
      <c r="M18" s="77"/>
      <c r="N18" s="84">
        <f t="shared" si="1"/>
        <v>0</v>
      </c>
      <c r="O18" s="85"/>
      <c r="P18" s="83">
        <f t="shared" si="2"/>
        <v>0</v>
      </c>
      <c r="Q18" s="63"/>
      <c r="R18" s="15"/>
      <c r="S18" s="85"/>
      <c r="T18" s="15"/>
      <c r="U18" s="85"/>
      <c r="V18" s="86">
        <f t="shared" si="3"/>
        <v>0</v>
      </c>
      <c r="W18" s="85"/>
      <c r="X18" s="16"/>
      <c r="Y18" s="87"/>
      <c r="Z18" s="16"/>
      <c r="AA18" s="88"/>
      <c r="AB18" s="89"/>
    </row>
    <row r="19" spans="1:28" s="10" customFormat="1" ht="21" customHeight="1" x14ac:dyDescent="0.3">
      <c r="A19" s="81">
        <f t="shared" si="0"/>
        <v>1</v>
      </c>
      <c r="B19" s="82"/>
      <c r="C19" s="17"/>
      <c r="D19" s="17"/>
      <c r="E19" s="15"/>
      <c r="F19" s="18"/>
      <c r="G19" s="63"/>
      <c r="H19" s="14"/>
      <c r="I19" s="83">
        <f t="shared" si="4"/>
        <v>0</v>
      </c>
      <c r="J19" s="77"/>
      <c r="K19" s="14"/>
      <c r="L19" s="83">
        <f t="shared" si="5"/>
        <v>0</v>
      </c>
      <c r="M19" s="77"/>
      <c r="N19" s="84">
        <f t="shared" si="1"/>
        <v>0</v>
      </c>
      <c r="O19" s="85"/>
      <c r="P19" s="83">
        <f t="shared" si="2"/>
        <v>0</v>
      </c>
      <c r="Q19" s="63"/>
      <c r="R19" s="15"/>
      <c r="S19" s="85"/>
      <c r="T19" s="15"/>
      <c r="U19" s="85"/>
      <c r="V19" s="86">
        <f t="shared" si="3"/>
        <v>0</v>
      </c>
      <c r="W19" s="85"/>
      <c r="X19" s="16"/>
      <c r="Y19" s="87"/>
      <c r="Z19" s="16"/>
      <c r="AA19" s="88"/>
      <c r="AB19" s="89"/>
    </row>
    <row r="20" spans="1:28" s="10" customFormat="1" ht="21" customHeight="1" x14ac:dyDescent="0.3">
      <c r="A20" s="81">
        <f t="shared" si="0"/>
        <v>1</v>
      </c>
      <c r="B20" s="82"/>
      <c r="C20" s="17"/>
      <c r="D20" s="17"/>
      <c r="E20" s="15"/>
      <c r="F20" s="18"/>
      <c r="G20" s="63"/>
      <c r="H20" s="14"/>
      <c r="I20" s="83">
        <f t="shared" si="4"/>
        <v>0</v>
      </c>
      <c r="J20" s="77"/>
      <c r="K20" s="14"/>
      <c r="L20" s="83">
        <f t="shared" si="5"/>
        <v>0</v>
      </c>
      <c r="M20" s="77"/>
      <c r="N20" s="84">
        <f t="shared" si="1"/>
        <v>0</v>
      </c>
      <c r="O20" s="85"/>
      <c r="P20" s="83">
        <f t="shared" si="2"/>
        <v>0</v>
      </c>
      <c r="Q20" s="63"/>
      <c r="R20" s="15"/>
      <c r="S20" s="85"/>
      <c r="T20" s="15"/>
      <c r="U20" s="85"/>
      <c r="V20" s="86">
        <f t="shared" si="3"/>
        <v>0</v>
      </c>
      <c r="W20" s="85"/>
      <c r="X20" s="16"/>
      <c r="Y20" s="87"/>
      <c r="Z20" s="16"/>
      <c r="AA20" s="88"/>
      <c r="AB20" s="89"/>
    </row>
    <row r="21" spans="1:28" s="10" customFormat="1" ht="21" customHeight="1" x14ac:dyDescent="0.3">
      <c r="A21" s="81">
        <f t="shared" si="0"/>
        <v>1</v>
      </c>
      <c r="B21" s="82"/>
      <c r="C21" s="17"/>
      <c r="D21" s="17"/>
      <c r="E21" s="15"/>
      <c r="F21" s="18"/>
      <c r="G21" s="63"/>
      <c r="H21" s="14"/>
      <c r="I21" s="83">
        <f t="shared" si="4"/>
        <v>0</v>
      </c>
      <c r="J21" s="77"/>
      <c r="K21" s="14"/>
      <c r="L21" s="83">
        <f t="shared" si="5"/>
        <v>0</v>
      </c>
      <c r="M21" s="77"/>
      <c r="N21" s="84">
        <f t="shared" si="1"/>
        <v>0</v>
      </c>
      <c r="O21" s="85"/>
      <c r="P21" s="83">
        <f t="shared" si="2"/>
        <v>0</v>
      </c>
      <c r="Q21" s="63"/>
      <c r="R21" s="15"/>
      <c r="S21" s="85"/>
      <c r="T21" s="15"/>
      <c r="U21" s="85"/>
      <c r="V21" s="86">
        <f t="shared" si="3"/>
        <v>0</v>
      </c>
      <c r="W21" s="85"/>
      <c r="X21" s="16"/>
      <c r="Y21" s="87"/>
      <c r="Z21" s="16"/>
      <c r="AA21" s="88"/>
      <c r="AB21" s="89"/>
    </row>
    <row r="22" spans="1:28" s="10" customFormat="1" ht="21" customHeight="1" x14ac:dyDescent="0.3">
      <c r="A22" s="81">
        <f t="shared" si="0"/>
        <v>1</v>
      </c>
      <c r="B22" s="82"/>
      <c r="C22" s="17"/>
      <c r="D22" s="17"/>
      <c r="E22" s="15"/>
      <c r="F22" s="18"/>
      <c r="G22" s="63"/>
      <c r="H22" s="14"/>
      <c r="I22" s="83">
        <f t="shared" si="4"/>
        <v>0</v>
      </c>
      <c r="J22" s="77"/>
      <c r="K22" s="14"/>
      <c r="L22" s="83">
        <f t="shared" si="5"/>
        <v>0</v>
      </c>
      <c r="M22" s="77"/>
      <c r="N22" s="84">
        <f t="shared" si="1"/>
        <v>0</v>
      </c>
      <c r="O22" s="85"/>
      <c r="P22" s="83">
        <f t="shared" si="2"/>
        <v>0</v>
      </c>
      <c r="Q22" s="63"/>
      <c r="R22" s="15"/>
      <c r="S22" s="85"/>
      <c r="T22" s="15"/>
      <c r="U22" s="85"/>
      <c r="V22" s="86">
        <f t="shared" si="3"/>
        <v>0</v>
      </c>
      <c r="W22" s="85"/>
      <c r="X22" s="16"/>
      <c r="Y22" s="87"/>
      <c r="Z22" s="16"/>
      <c r="AA22" s="88"/>
      <c r="AB22" s="89"/>
    </row>
    <row r="23" spans="1:28" s="10" customFormat="1" ht="21" customHeight="1" x14ac:dyDescent="0.3">
      <c r="A23" s="81">
        <f t="shared" si="0"/>
        <v>1</v>
      </c>
      <c r="B23" s="82"/>
      <c r="C23" s="17"/>
      <c r="D23" s="17"/>
      <c r="E23" s="15"/>
      <c r="F23" s="18"/>
      <c r="G23" s="63"/>
      <c r="H23" s="14"/>
      <c r="I23" s="83">
        <f t="shared" si="4"/>
        <v>0</v>
      </c>
      <c r="J23" s="77"/>
      <c r="K23" s="14"/>
      <c r="L23" s="83">
        <f t="shared" si="5"/>
        <v>0</v>
      </c>
      <c r="M23" s="77"/>
      <c r="N23" s="84">
        <f t="shared" si="1"/>
        <v>0</v>
      </c>
      <c r="O23" s="85"/>
      <c r="P23" s="83">
        <f t="shared" si="2"/>
        <v>0</v>
      </c>
      <c r="Q23" s="63"/>
      <c r="R23" s="15"/>
      <c r="S23" s="85"/>
      <c r="T23" s="15"/>
      <c r="U23" s="85"/>
      <c r="V23" s="86">
        <f t="shared" si="3"/>
        <v>0</v>
      </c>
      <c r="W23" s="85"/>
      <c r="X23" s="16"/>
      <c r="Y23" s="87"/>
      <c r="Z23" s="16"/>
      <c r="AA23" s="88"/>
      <c r="AB23" s="89"/>
    </row>
    <row r="24" spans="1:28" s="10" customFormat="1" ht="21" customHeight="1" x14ac:dyDescent="0.3">
      <c r="A24" s="81">
        <f t="shared" si="0"/>
        <v>1</v>
      </c>
      <c r="B24" s="82"/>
      <c r="C24" s="17"/>
      <c r="D24" s="17"/>
      <c r="E24" s="15"/>
      <c r="F24" s="18"/>
      <c r="G24" s="63"/>
      <c r="H24" s="14"/>
      <c r="I24" s="83">
        <f t="shared" si="4"/>
        <v>0</v>
      </c>
      <c r="J24" s="77"/>
      <c r="K24" s="14"/>
      <c r="L24" s="83">
        <f t="shared" si="5"/>
        <v>0</v>
      </c>
      <c r="M24" s="77"/>
      <c r="N24" s="84">
        <f t="shared" si="1"/>
        <v>0</v>
      </c>
      <c r="O24" s="85"/>
      <c r="P24" s="83">
        <f t="shared" si="2"/>
        <v>0</v>
      </c>
      <c r="Q24" s="63"/>
      <c r="R24" s="15"/>
      <c r="S24" s="85"/>
      <c r="T24" s="15"/>
      <c r="U24" s="85"/>
      <c r="V24" s="86">
        <f t="shared" si="3"/>
        <v>0</v>
      </c>
      <c r="W24" s="85"/>
      <c r="X24" s="16"/>
      <c r="Y24" s="87"/>
      <c r="Z24" s="16"/>
      <c r="AA24" s="88"/>
      <c r="AB24" s="89"/>
    </row>
    <row r="25" spans="1:28" s="10" customFormat="1" ht="21" customHeight="1" x14ac:dyDescent="0.3">
      <c r="A25" s="81">
        <f t="shared" si="0"/>
        <v>1</v>
      </c>
      <c r="B25" s="82"/>
      <c r="C25" s="17"/>
      <c r="D25" s="17"/>
      <c r="E25" s="15"/>
      <c r="F25" s="18"/>
      <c r="G25" s="63"/>
      <c r="H25" s="14"/>
      <c r="I25" s="83">
        <f t="shared" si="4"/>
        <v>0</v>
      </c>
      <c r="J25" s="77"/>
      <c r="K25" s="14"/>
      <c r="L25" s="83">
        <f t="shared" si="5"/>
        <v>0</v>
      </c>
      <c r="M25" s="77"/>
      <c r="N25" s="84">
        <f t="shared" si="1"/>
        <v>0</v>
      </c>
      <c r="O25" s="85"/>
      <c r="P25" s="83">
        <f t="shared" si="2"/>
        <v>0</v>
      </c>
      <c r="Q25" s="63"/>
      <c r="R25" s="15"/>
      <c r="S25" s="85"/>
      <c r="T25" s="15"/>
      <c r="U25" s="85"/>
      <c r="V25" s="86">
        <f t="shared" si="3"/>
        <v>0</v>
      </c>
      <c r="W25" s="85"/>
      <c r="X25" s="16"/>
      <c r="Y25" s="87"/>
      <c r="Z25" s="16"/>
      <c r="AA25" s="88"/>
      <c r="AB25" s="89"/>
    </row>
    <row r="26" spans="1:28" ht="13.05" customHeight="1" x14ac:dyDescent="0.3">
      <c r="A26" s="90"/>
      <c r="B26" s="9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4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5"/>
    </row>
    <row r="27" spans="1:28" ht="15.75" customHeight="1" x14ac:dyDescent="0.3">
      <c r="A27" s="90"/>
      <c r="B27" s="90"/>
      <c r="C27" s="99" t="s">
        <v>40</v>
      </c>
      <c r="D27" s="99"/>
      <c r="E27" s="99"/>
      <c r="F27" s="92"/>
      <c r="G27" s="29"/>
      <c r="H27" s="99" t="s">
        <v>40</v>
      </c>
      <c r="I27" s="99"/>
      <c r="J27" s="99"/>
      <c r="K27" s="99"/>
      <c r="L27" s="100"/>
      <c r="M27" s="100"/>
      <c r="N27" s="100"/>
      <c r="O27" s="100"/>
      <c r="P27" s="100"/>
      <c r="Q27" s="91"/>
      <c r="R27" s="25"/>
      <c r="S27" s="25"/>
      <c r="T27" s="25"/>
      <c r="U27" s="25"/>
      <c r="V27" s="25"/>
      <c r="W27" s="25"/>
      <c r="X27" s="29"/>
      <c r="Y27" s="29"/>
      <c r="Z27" s="29"/>
      <c r="AA27" s="29"/>
      <c r="AB27" s="29"/>
    </row>
    <row r="28" spans="1:28" ht="15.75" customHeight="1" x14ac:dyDescent="0.2">
      <c r="A28" s="101" t="s">
        <v>67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</row>
    <row r="29" spans="1:28" s="11" customFormat="1" ht="15.75" customHeight="1" x14ac:dyDescent="0.3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</row>
    <row r="30" spans="1:28" s="11" customFormat="1" ht="15.75" customHeight="1" x14ac:dyDescent="0.3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1:28" s="11" customFormat="1" ht="15.75" customHeight="1" x14ac:dyDescent="0.3">
      <c r="A31" s="121" t="s">
        <v>66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</row>
    <row r="32" spans="1:28" ht="4.8" customHeight="1" x14ac:dyDescent="0.3">
      <c r="A32" s="90"/>
      <c r="B32" s="9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4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28" ht="8.5500000000000007" customHeight="1" x14ac:dyDescent="0.3">
      <c r="A33" s="38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  <c r="Q33" s="39"/>
      <c r="R33" s="39"/>
      <c r="S33" s="39"/>
      <c r="T33" s="39"/>
      <c r="U33" s="29"/>
      <c r="V33" s="29"/>
      <c r="W33" s="29"/>
      <c r="X33" s="29"/>
      <c r="Y33" s="29"/>
      <c r="Z33" s="29"/>
      <c r="AA33" s="29"/>
      <c r="AB33" s="29"/>
    </row>
    <row r="34" spans="1:28" s="6" customFormat="1" ht="14.55" customHeight="1" x14ac:dyDescent="0.25">
      <c r="A34" s="108" t="s">
        <v>57</v>
      </c>
      <c r="B34" s="108"/>
      <c r="C34" s="108"/>
      <c r="D34" s="108"/>
      <c r="E34" s="109"/>
      <c r="F34" s="109"/>
      <c r="G34" s="109" t="s">
        <v>58</v>
      </c>
      <c r="H34" s="110" t="s">
        <v>58</v>
      </c>
      <c r="I34" s="110"/>
      <c r="J34" s="110"/>
      <c r="K34" s="110"/>
      <c r="L34" s="110"/>
      <c r="M34" s="110"/>
      <c r="N34" s="110"/>
      <c r="O34" s="111"/>
      <c r="P34" s="111"/>
      <c r="Q34" s="111"/>
      <c r="R34" s="111"/>
      <c r="S34" s="111"/>
      <c r="T34" s="111"/>
      <c r="U34" s="111"/>
      <c r="V34" s="111"/>
      <c r="W34" s="41"/>
      <c r="X34" s="112" t="s">
        <v>65</v>
      </c>
      <c r="Y34" s="113"/>
      <c r="Z34" s="114"/>
      <c r="AA34" s="42"/>
      <c r="AB34" s="42"/>
    </row>
    <row r="35" spans="1:28" ht="12" customHeight="1" x14ac:dyDescent="0.25">
      <c r="A35" s="39"/>
      <c r="B35" s="39"/>
      <c r="C35" s="43"/>
      <c r="D35" s="43"/>
      <c r="E35" s="43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39"/>
      <c r="R35" s="39"/>
      <c r="S35" s="39"/>
      <c r="T35" s="39"/>
      <c r="U35" s="29"/>
      <c r="V35" s="29"/>
      <c r="W35" s="29"/>
      <c r="X35" s="115"/>
      <c r="Y35" s="116"/>
      <c r="Z35" s="117"/>
      <c r="AA35" s="29"/>
      <c r="AB35" s="29"/>
    </row>
    <row r="36" spans="1:28" ht="19.8" customHeight="1" x14ac:dyDescent="0.3">
      <c r="A36" s="44" t="s">
        <v>70</v>
      </c>
      <c r="B36" s="45"/>
      <c r="C36" s="46"/>
      <c r="D36" s="46"/>
      <c r="E36" s="46"/>
      <c r="F36" s="47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8"/>
      <c r="V36" s="48"/>
      <c r="W36" s="48"/>
      <c r="X36" s="118"/>
      <c r="Y36" s="119"/>
      <c r="Z36" s="120"/>
      <c r="AA36" s="49"/>
      <c r="AB36" s="29"/>
    </row>
    <row r="37" spans="1:28" ht="6" customHeight="1" x14ac:dyDescent="0.2">
      <c r="A37" s="29"/>
      <c r="B37" s="29"/>
      <c r="C37" s="29"/>
      <c r="D37" s="29"/>
      <c r="E37" s="29"/>
      <c r="F37" s="29"/>
      <c r="G37" s="93"/>
      <c r="H37" s="93"/>
      <c r="I37" s="29"/>
      <c r="J37" s="93"/>
      <c r="K37" s="93"/>
      <c r="L37" s="29"/>
      <c r="M37" s="93"/>
      <c r="N37" s="29"/>
      <c r="O37" s="93"/>
      <c r="P37" s="49"/>
      <c r="Q37" s="93"/>
      <c r="R37" s="93"/>
      <c r="S37" s="93"/>
      <c r="T37" s="93"/>
      <c r="U37" s="93"/>
      <c r="V37" s="93"/>
      <c r="W37" s="93"/>
      <c r="X37" s="93"/>
      <c r="Y37" s="93"/>
      <c r="Z37" s="29"/>
      <c r="AA37" s="93"/>
      <c r="AB37" s="29"/>
    </row>
    <row r="38" spans="1:28" ht="15.75" customHeight="1" x14ac:dyDescent="0.2">
      <c r="A38" s="103" t="s">
        <v>31</v>
      </c>
      <c r="B38" s="29"/>
      <c r="C38" s="103" t="s">
        <v>32</v>
      </c>
      <c r="D38" s="103" t="s">
        <v>33</v>
      </c>
      <c r="E38" s="103" t="s">
        <v>34</v>
      </c>
      <c r="F38" s="103" t="s">
        <v>35</v>
      </c>
      <c r="G38" s="104"/>
      <c r="H38" s="106" t="s">
        <v>36</v>
      </c>
      <c r="I38" s="107"/>
      <c r="J38" s="104"/>
      <c r="K38" s="106" t="s">
        <v>37</v>
      </c>
      <c r="L38" s="107"/>
      <c r="M38" s="104"/>
      <c r="N38" s="103" t="s">
        <v>38</v>
      </c>
      <c r="O38" s="104"/>
      <c r="P38" s="103" t="s">
        <v>42</v>
      </c>
      <c r="Q38" s="104"/>
      <c r="R38" s="103" t="s">
        <v>39</v>
      </c>
      <c r="S38" s="104"/>
      <c r="T38" s="103" t="s">
        <v>44</v>
      </c>
      <c r="U38" s="104"/>
      <c r="V38" s="103" t="s">
        <v>43</v>
      </c>
      <c r="W38" s="104"/>
      <c r="X38" s="103" t="s">
        <v>36</v>
      </c>
      <c r="Y38" s="104"/>
      <c r="Z38" s="103" t="s">
        <v>37</v>
      </c>
      <c r="AA38" s="105"/>
      <c r="AB38" s="98"/>
    </row>
    <row r="39" spans="1:28" s="8" customFormat="1" ht="91.2" customHeight="1" x14ac:dyDescent="0.2">
      <c r="A39" s="103"/>
      <c r="B39" s="50"/>
      <c r="C39" s="103"/>
      <c r="D39" s="103"/>
      <c r="E39" s="103"/>
      <c r="F39" s="103"/>
      <c r="G39" s="104"/>
      <c r="H39" s="51" t="s">
        <v>55</v>
      </c>
      <c r="I39" s="52" t="s">
        <v>56</v>
      </c>
      <c r="J39" s="104"/>
      <c r="K39" s="51" t="s">
        <v>55</v>
      </c>
      <c r="L39" s="52" t="s">
        <v>56</v>
      </c>
      <c r="M39" s="104"/>
      <c r="N39" s="103"/>
      <c r="O39" s="104"/>
      <c r="P39" s="103"/>
      <c r="Q39" s="104"/>
      <c r="R39" s="103"/>
      <c r="S39" s="104"/>
      <c r="T39" s="103"/>
      <c r="U39" s="104"/>
      <c r="V39" s="103"/>
      <c r="W39" s="104"/>
      <c r="X39" s="103"/>
      <c r="Y39" s="104"/>
      <c r="Z39" s="103"/>
      <c r="AA39" s="105"/>
      <c r="AB39" s="98"/>
    </row>
    <row r="40" spans="1:28" s="9" customFormat="1" ht="12" customHeight="1" x14ac:dyDescent="0.3">
      <c r="A40" s="53" t="s">
        <v>46</v>
      </c>
      <c r="B40" s="54"/>
      <c r="C40" s="55"/>
      <c r="D40" s="55"/>
      <c r="E40" s="55"/>
      <c r="F40" s="55"/>
      <c r="G40" s="56"/>
      <c r="H40" s="56"/>
      <c r="I40" s="57"/>
      <c r="J40" s="56"/>
      <c r="K40" s="56"/>
      <c r="L40" s="58"/>
      <c r="M40" s="56"/>
      <c r="N40" s="58"/>
      <c r="O40" s="56"/>
      <c r="P40" s="59"/>
      <c r="Q40" s="56"/>
      <c r="R40" s="56"/>
      <c r="S40" s="56"/>
      <c r="T40" s="56"/>
      <c r="U40" s="56"/>
      <c r="V40" s="56"/>
      <c r="W40" s="56"/>
      <c r="X40" s="60"/>
      <c r="Y40" s="56"/>
      <c r="Z40" s="60"/>
      <c r="AA40" s="56"/>
      <c r="AB40" s="54"/>
    </row>
    <row r="41" spans="1:28" s="10" customFormat="1" ht="12" customHeight="1" x14ac:dyDescent="0.3">
      <c r="A41" s="61">
        <v>1</v>
      </c>
      <c r="B41" s="62"/>
      <c r="C41" s="61" t="s">
        <v>47</v>
      </c>
      <c r="D41" s="61" t="s">
        <v>48</v>
      </c>
      <c r="E41" s="61" t="s">
        <v>49</v>
      </c>
      <c r="F41" s="61" t="s">
        <v>50</v>
      </c>
      <c r="G41" s="63"/>
      <c r="H41" s="64">
        <v>125.5</v>
      </c>
      <c r="I41" s="65">
        <f>(H41*100)/140</f>
        <v>89.642857142857139</v>
      </c>
      <c r="J41" s="66"/>
      <c r="K41" s="67">
        <v>112</v>
      </c>
      <c r="L41" s="65">
        <f>(K41*100)/140</f>
        <v>80</v>
      </c>
      <c r="M41" s="66"/>
      <c r="N41" s="64">
        <f>SUM(H41+K41)</f>
        <v>237.5</v>
      </c>
      <c r="O41" s="68"/>
      <c r="P41" s="65">
        <f>(I41+L41)/2</f>
        <v>84.821428571428569</v>
      </c>
      <c r="Q41" s="68"/>
      <c r="R41" s="69"/>
      <c r="S41" s="68"/>
      <c r="T41" s="69"/>
      <c r="U41" s="68"/>
      <c r="V41" s="70">
        <f>P41-T41</f>
        <v>84.821428571428569</v>
      </c>
      <c r="W41" s="63"/>
      <c r="X41" s="64">
        <v>13</v>
      </c>
      <c r="Y41" s="66"/>
      <c r="Z41" s="64">
        <v>13</v>
      </c>
      <c r="AA41" s="66"/>
      <c r="AB41" s="71"/>
    </row>
    <row r="42" spans="1:28" s="10" customFormat="1" ht="7.2" customHeight="1" x14ac:dyDescent="0.3">
      <c r="A42" s="72"/>
      <c r="B42" s="73"/>
      <c r="C42" s="74"/>
      <c r="D42" s="74"/>
      <c r="E42" s="75"/>
      <c r="F42" s="74"/>
      <c r="G42" s="63"/>
      <c r="H42" s="63"/>
      <c r="I42" s="76"/>
      <c r="J42" s="77"/>
      <c r="K42" s="77"/>
      <c r="L42" s="76"/>
      <c r="M42" s="77"/>
      <c r="N42" s="76"/>
      <c r="O42" s="63"/>
      <c r="P42" s="78"/>
      <c r="Q42" s="63"/>
      <c r="R42" s="75"/>
      <c r="S42" s="63"/>
      <c r="T42" s="75"/>
      <c r="U42" s="63"/>
      <c r="V42" s="79"/>
      <c r="W42" s="63"/>
      <c r="X42" s="76"/>
      <c r="Y42" s="77"/>
      <c r="Z42" s="76"/>
      <c r="AA42" s="77"/>
      <c r="AB42" s="80"/>
    </row>
    <row r="43" spans="1:28" s="10" customFormat="1" ht="21" customHeight="1" x14ac:dyDescent="0.3">
      <c r="A43" s="81">
        <f t="shared" ref="A43:A54" si="6">RANK(V43,$V$43:$V$54,0)</f>
        <v>1</v>
      </c>
      <c r="B43" s="82"/>
      <c r="C43" s="17"/>
      <c r="D43" s="17"/>
      <c r="E43" s="15"/>
      <c r="F43" s="18"/>
      <c r="G43" s="63"/>
      <c r="H43" s="14"/>
      <c r="I43" s="83">
        <f t="shared" ref="I43:I54" si="7">(H43*100)/140</f>
        <v>0</v>
      </c>
      <c r="J43" s="77"/>
      <c r="K43" s="14"/>
      <c r="L43" s="83">
        <f t="shared" ref="L43:L54" si="8">(K43*100)/140</f>
        <v>0</v>
      </c>
      <c r="M43" s="77"/>
      <c r="N43" s="84">
        <f t="shared" ref="N43:N54" si="9">(H43+K43)</f>
        <v>0</v>
      </c>
      <c r="O43" s="85"/>
      <c r="P43" s="83">
        <f t="shared" ref="P43:P54" si="10">(I43+L43)/2</f>
        <v>0</v>
      </c>
      <c r="Q43" s="63"/>
      <c r="R43" s="15"/>
      <c r="S43" s="85"/>
      <c r="T43" s="15"/>
      <c r="U43" s="85"/>
      <c r="V43" s="86">
        <f t="shared" ref="V43:V54" si="11">P43-T43</f>
        <v>0</v>
      </c>
      <c r="W43" s="85"/>
      <c r="X43" s="16"/>
      <c r="Y43" s="87"/>
      <c r="Z43" s="16"/>
      <c r="AA43" s="88"/>
      <c r="AB43" s="89"/>
    </row>
    <row r="44" spans="1:28" s="10" customFormat="1" ht="21" customHeight="1" x14ac:dyDescent="0.3">
      <c r="A44" s="81">
        <f t="shared" si="6"/>
        <v>1</v>
      </c>
      <c r="B44" s="82"/>
      <c r="C44" s="17"/>
      <c r="D44" s="17"/>
      <c r="E44" s="15"/>
      <c r="F44" s="18"/>
      <c r="G44" s="63"/>
      <c r="H44" s="14"/>
      <c r="I44" s="83">
        <f t="shared" si="7"/>
        <v>0</v>
      </c>
      <c r="J44" s="77"/>
      <c r="K44" s="14"/>
      <c r="L44" s="83">
        <f t="shared" si="8"/>
        <v>0</v>
      </c>
      <c r="M44" s="77"/>
      <c r="N44" s="84">
        <f t="shared" si="9"/>
        <v>0</v>
      </c>
      <c r="O44" s="85"/>
      <c r="P44" s="83">
        <f t="shared" si="10"/>
        <v>0</v>
      </c>
      <c r="Q44" s="63"/>
      <c r="R44" s="15"/>
      <c r="S44" s="85"/>
      <c r="T44" s="15"/>
      <c r="U44" s="85"/>
      <c r="V44" s="86">
        <f t="shared" si="11"/>
        <v>0</v>
      </c>
      <c r="W44" s="85"/>
      <c r="X44" s="16"/>
      <c r="Y44" s="87"/>
      <c r="Z44" s="16"/>
      <c r="AA44" s="88"/>
      <c r="AB44" s="89"/>
    </row>
    <row r="45" spans="1:28" s="10" customFormat="1" ht="21" customHeight="1" x14ac:dyDescent="0.3">
      <c r="A45" s="81">
        <f t="shared" si="6"/>
        <v>1</v>
      </c>
      <c r="B45" s="82"/>
      <c r="C45" s="17"/>
      <c r="D45" s="17"/>
      <c r="E45" s="15"/>
      <c r="F45" s="18"/>
      <c r="G45" s="63"/>
      <c r="H45" s="14"/>
      <c r="I45" s="83">
        <f t="shared" si="7"/>
        <v>0</v>
      </c>
      <c r="J45" s="77"/>
      <c r="K45" s="14"/>
      <c r="L45" s="83">
        <f t="shared" si="8"/>
        <v>0</v>
      </c>
      <c r="M45" s="77"/>
      <c r="N45" s="84">
        <f t="shared" si="9"/>
        <v>0</v>
      </c>
      <c r="O45" s="85"/>
      <c r="P45" s="83">
        <f t="shared" si="10"/>
        <v>0</v>
      </c>
      <c r="Q45" s="63"/>
      <c r="R45" s="15"/>
      <c r="S45" s="85"/>
      <c r="T45" s="15"/>
      <c r="U45" s="85"/>
      <c r="V45" s="86">
        <f t="shared" si="11"/>
        <v>0</v>
      </c>
      <c r="W45" s="85"/>
      <c r="X45" s="16"/>
      <c r="Y45" s="87"/>
      <c r="Z45" s="16"/>
      <c r="AA45" s="88"/>
      <c r="AB45" s="89"/>
    </row>
    <row r="46" spans="1:28" s="10" customFormat="1" ht="21" customHeight="1" x14ac:dyDescent="0.3">
      <c r="A46" s="81">
        <f t="shared" si="6"/>
        <v>1</v>
      </c>
      <c r="B46" s="82"/>
      <c r="C46" s="17"/>
      <c r="D46" s="17"/>
      <c r="E46" s="15"/>
      <c r="F46" s="18"/>
      <c r="G46" s="63"/>
      <c r="H46" s="14"/>
      <c r="I46" s="83">
        <f t="shared" si="7"/>
        <v>0</v>
      </c>
      <c r="J46" s="77"/>
      <c r="K46" s="14"/>
      <c r="L46" s="83">
        <f t="shared" si="8"/>
        <v>0</v>
      </c>
      <c r="M46" s="77"/>
      <c r="N46" s="84">
        <f t="shared" si="9"/>
        <v>0</v>
      </c>
      <c r="O46" s="85"/>
      <c r="P46" s="83">
        <f t="shared" si="10"/>
        <v>0</v>
      </c>
      <c r="Q46" s="63"/>
      <c r="R46" s="15"/>
      <c r="S46" s="85"/>
      <c r="T46" s="15"/>
      <c r="U46" s="85"/>
      <c r="V46" s="86">
        <f t="shared" si="11"/>
        <v>0</v>
      </c>
      <c r="W46" s="85"/>
      <c r="X46" s="16"/>
      <c r="Y46" s="87"/>
      <c r="Z46" s="16"/>
      <c r="AA46" s="88"/>
      <c r="AB46" s="89"/>
    </row>
    <row r="47" spans="1:28" s="10" customFormat="1" ht="21" customHeight="1" x14ac:dyDescent="0.3">
      <c r="A47" s="81">
        <f t="shared" si="6"/>
        <v>1</v>
      </c>
      <c r="B47" s="82"/>
      <c r="C47" s="17"/>
      <c r="D47" s="17"/>
      <c r="E47" s="15"/>
      <c r="F47" s="18"/>
      <c r="G47" s="63"/>
      <c r="H47" s="14"/>
      <c r="I47" s="83">
        <f t="shared" si="7"/>
        <v>0</v>
      </c>
      <c r="J47" s="77"/>
      <c r="K47" s="14"/>
      <c r="L47" s="83">
        <f t="shared" si="8"/>
        <v>0</v>
      </c>
      <c r="M47" s="77"/>
      <c r="N47" s="84">
        <f t="shared" si="9"/>
        <v>0</v>
      </c>
      <c r="O47" s="85"/>
      <c r="P47" s="83">
        <f t="shared" si="10"/>
        <v>0</v>
      </c>
      <c r="Q47" s="63"/>
      <c r="R47" s="15"/>
      <c r="S47" s="85"/>
      <c r="T47" s="15"/>
      <c r="U47" s="85"/>
      <c r="V47" s="86">
        <f t="shared" si="11"/>
        <v>0</v>
      </c>
      <c r="W47" s="85"/>
      <c r="X47" s="16"/>
      <c r="Y47" s="87"/>
      <c r="Z47" s="16"/>
      <c r="AA47" s="88"/>
      <c r="AB47" s="89"/>
    </row>
    <row r="48" spans="1:28" s="10" customFormat="1" ht="21" customHeight="1" x14ac:dyDescent="0.3">
      <c r="A48" s="81">
        <f t="shared" si="6"/>
        <v>1</v>
      </c>
      <c r="B48" s="82"/>
      <c r="C48" s="17"/>
      <c r="D48" s="17"/>
      <c r="E48" s="15"/>
      <c r="F48" s="18"/>
      <c r="G48" s="63"/>
      <c r="H48" s="14"/>
      <c r="I48" s="83">
        <f t="shared" si="7"/>
        <v>0</v>
      </c>
      <c r="J48" s="77"/>
      <c r="K48" s="14"/>
      <c r="L48" s="83">
        <f t="shared" si="8"/>
        <v>0</v>
      </c>
      <c r="M48" s="77"/>
      <c r="N48" s="84">
        <f t="shared" si="9"/>
        <v>0</v>
      </c>
      <c r="O48" s="85"/>
      <c r="P48" s="83">
        <f t="shared" si="10"/>
        <v>0</v>
      </c>
      <c r="Q48" s="63"/>
      <c r="R48" s="15"/>
      <c r="S48" s="85"/>
      <c r="T48" s="15"/>
      <c r="U48" s="85"/>
      <c r="V48" s="86">
        <f t="shared" si="11"/>
        <v>0</v>
      </c>
      <c r="W48" s="85"/>
      <c r="X48" s="16"/>
      <c r="Y48" s="87"/>
      <c r="Z48" s="16"/>
      <c r="AA48" s="88"/>
      <c r="AB48" s="89"/>
    </row>
    <row r="49" spans="1:28" s="10" customFormat="1" ht="21" customHeight="1" x14ac:dyDescent="0.3">
      <c r="A49" s="81">
        <f t="shared" si="6"/>
        <v>1</v>
      </c>
      <c r="B49" s="82"/>
      <c r="C49" s="17"/>
      <c r="D49" s="17"/>
      <c r="E49" s="15"/>
      <c r="F49" s="18"/>
      <c r="G49" s="63"/>
      <c r="H49" s="14"/>
      <c r="I49" s="83">
        <f t="shared" si="7"/>
        <v>0</v>
      </c>
      <c r="J49" s="77"/>
      <c r="K49" s="14"/>
      <c r="L49" s="83">
        <f t="shared" si="8"/>
        <v>0</v>
      </c>
      <c r="M49" s="77"/>
      <c r="N49" s="84">
        <f t="shared" si="9"/>
        <v>0</v>
      </c>
      <c r="O49" s="85"/>
      <c r="P49" s="83">
        <f t="shared" si="10"/>
        <v>0</v>
      </c>
      <c r="Q49" s="63"/>
      <c r="R49" s="15"/>
      <c r="S49" s="85"/>
      <c r="T49" s="15"/>
      <c r="U49" s="85"/>
      <c r="V49" s="86">
        <f t="shared" si="11"/>
        <v>0</v>
      </c>
      <c r="W49" s="85"/>
      <c r="X49" s="16"/>
      <c r="Y49" s="87"/>
      <c r="Z49" s="16"/>
      <c r="AA49" s="88"/>
      <c r="AB49" s="89"/>
    </row>
    <row r="50" spans="1:28" s="10" customFormat="1" ht="21" customHeight="1" x14ac:dyDescent="0.3">
      <c r="A50" s="81">
        <f t="shared" si="6"/>
        <v>1</v>
      </c>
      <c r="B50" s="82"/>
      <c r="C50" s="17"/>
      <c r="D50" s="17"/>
      <c r="E50" s="15"/>
      <c r="F50" s="18"/>
      <c r="G50" s="63"/>
      <c r="H50" s="14"/>
      <c r="I50" s="83">
        <f t="shared" si="7"/>
        <v>0</v>
      </c>
      <c r="J50" s="77"/>
      <c r="K50" s="14"/>
      <c r="L50" s="83">
        <f t="shared" si="8"/>
        <v>0</v>
      </c>
      <c r="M50" s="77"/>
      <c r="N50" s="84">
        <f t="shared" si="9"/>
        <v>0</v>
      </c>
      <c r="O50" s="85"/>
      <c r="P50" s="83">
        <f t="shared" si="10"/>
        <v>0</v>
      </c>
      <c r="Q50" s="63"/>
      <c r="R50" s="15"/>
      <c r="S50" s="85"/>
      <c r="T50" s="15"/>
      <c r="U50" s="85"/>
      <c r="V50" s="86">
        <f t="shared" si="11"/>
        <v>0</v>
      </c>
      <c r="W50" s="85"/>
      <c r="X50" s="16"/>
      <c r="Y50" s="87"/>
      <c r="Z50" s="16"/>
      <c r="AA50" s="88"/>
      <c r="AB50" s="89"/>
    </row>
    <row r="51" spans="1:28" s="10" customFormat="1" ht="21" customHeight="1" x14ac:dyDescent="0.3">
      <c r="A51" s="81">
        <f t="shared" si="6"/>
        <v>1</v>
      </c>
      <c r="B51" s="82"/>
      <c r="C51" s="17"/>
      <c r="D51" s="17"/>
      <c r="E51" s="15"/>
      <c r="F51" s="18"/>
      <c r="G51" s="63"/>
      <c r="H51" s="14"/>
      <c r="I51" s="83">
        <f t="shared" si="7"/>
        <v>0</v>
      </c>
      <c r="J51" s="77"/>
      <c r="K51" s="14"/>
      <c r="L51" s="83">
        <f t="shared" si="8"/>
        <v>0</v>
      </c>
      <c r="M51" s="77"/>
      <c r="N51" s="84">
        <f t="shared" si="9"/>
        <v>0</v>
      </c>
      <c r="O51" s="85"/>
      <c r="P51" s="83">
        <f t="shared" si="10"/>
        <v>0</v>
      </c>
      <c r="Q51" s="63"/>
      <c r="R51" s="15"/>
      <c r="S51" s="85"/>
      <c r="T51" s="15"/>
      <c r="U51" s="85"/>
      <c r="V51" s="86">
        <f t="shared" si="11"/>
        <v>0</v>
      </c>
      <c r="W51" s="85"/>
      <c r="X51" s="16"/>
      <c r="Y51" s="87"/>
      <c r="Z51" s="16"/>
      <c r="AA51" s="88"/>
      <c r="AB51" s="89"/>
    </row>
    <row r="52" spans="1:28" s="10" customFormat="1" ht="21" customHeight="1" x14ac:dyDescent="0.3">
      <c r="A52" s="81">
        <f t="shared" si="6"/>
        <v>1</v>
      </c>
      <c r="B52" s="82"/>
      <c r="C52" s="17"/>
      <c r="D52" s="17"/>
      <c r="E52" s="15"/>
      <c r="F52" s="18"/>
      <c r="G52" s="63"/>
      <c r="H52" s="14"/>
      <c r="I52" s="83">
        <f t="shared" si="7"/>
        <v>0</v>
      </c>
      <c r="J52" s="77"/>
      <c r="K52" s="14"/>
      <c r="L52" s="83">
        <f t="shared" si="8"/>
        <v>0</v>
      </c>
      <c r="M52" s="77"/>
      <c r="N52" s="84">
        <f t="shared" si="9"/>
        <v>0</v>
      </c>
      <c r="O52" s="85"/>
      <c r="P52" s="83">
        <f t="shared" si="10"/>
        <v>0</v>
      </c>
      <c r="Q52" s="63"/>
      <c r="R52" s="15"/>
      <c r="S52" s="85"/>
      <c r="T52" s="15"/>
      <c r="U52" s="85"/>
      <c r="V52" s="86">
        <f t="shared" si="11"/>
        <v>0</v>
      </c>
      <c r="W52" s="85"/>
      <c r="X52" s="16"/>
      <c r="Y52" s="87"/>
      <c r="Z52" s="16"/>
      <c r="AA52" s="88"/>
      <c r="AB52" s="89"/>
    </row>
    <row r="53" spans="1:28" s="10" customFormat="1" ht="21" customHeight="1" x14ac:dyDescent="0.3">
      <c r="A53" s="81">
        <f t="shared" si="6"/>
        <v>1</v>
      </c>
      <c r="B53" s="82"/>
      <c r="C53" s="17"/>
      <c r="D53" s="17"/>
      <c r="E53" s="15"/>
      <c r="F53" s="18"/>
      <c r="G53" s="63"/>
      <c r="H53" s="14"/>
      <c r="I53" s="83">
        <f t="shared" si="7"/>
        <v>0</v>
      </c>
      <c r="J53" s="77"/>
      <c r="K53" s="14"/>
      <c r="L53" s="83">
        <f t="shared" si="8"/>
        <v>0</v>
      </c>
      <c r="M53" s="77"/>
      <c r="N53" s="84">
        <f t="shared" si="9"/>
        <v>0</v>
      </c>
      <c r="O53" s="85"/>
      <c r="P53" s="83">
        <f t="shared" si="10"/>
        <v>0</v>
      </c>
      <c r="Q53" s="63"/>
      <c r="R53" s="15"/>
      <c r="S53" s="85"/>
      <c r="T53" s="15"/>
      <c r="U53" s="85"/>
      <c r="V53" s="86">
        <f t="shared" si="11"/>
        <v>0</v>
      </c>
      <c r="W53" s="85"/>
      <c r="X53" s="16"/>
      <c r="Y53" s="87"/>
      <c r="Z53" s="16"/>
      <c r="AA53" s="88"/>
      <c r="AB53" s="89"/>
    </row>
    <row r="54" spans="1:28" s="10" customFormat="1" ht="21" customHeight="1" x14ac:dyDescent="0.3">
      <c r="A54" s="81">
        <f t="shared" si="6"/>
        <v>1</v>
      </c>
      <c r="B54" s="82"/>
      <c r="C54" s="17"/>
      <c r="D54" s="17"/>
      <c r="E54" s="15"/>
      <c r="F54" s="18"/>
      <c r="G54" s="63"/>
      <c r="H54" s="14"/>
      <c r="I54" s="83">
        <f t="shared" si="7"/>
        <v>0</v>
      </c>
      <c r="J54" s="77"/>
      <c r="K54" s="14"/>
      <c r="L54" s="83">
        <f t="shared" si="8"/>
        <v>0</v>
      </c>
      <c r="M54" s="77"/>
      <c r="N54" s="84">
        <f t="shared" si="9"/>
        <v>0</v>
      </c>
      <c r="O54" s="85"/>
      <c r="P54" s="83">
        <f t="shared" si="10"/>
        <v>0</v>
      </c>
      <c r="Q54" s="63"/>
      <c r="R54" s="15"/>
      <c r="S54" s="85"/>
      <c r="T54" s="15"/>
      <c r="U54" s="85"/>
      <c r="V54" s="86">
        <f t="shared" si="11"/>
        <v>0</v>
      </c>
      <c r="W54" s="85"/>
      <c r="X54" s="14"/>
      <c r="Y54" s="87"/>
      <c r="Z54" s="14"/>
      <c r="AA54" s="88"/>
      <c r="AB54" s="94"/>
    </row>
    <row r="55" spans="1:28" ht="9.6" customHeight="1" x14ac:dyDescent="0.3">
      <c r="A55" s="90"/>
      <c r="B55" s="9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4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5"/>
    </row>
    <row r="56" spans="1:28" ht="15" customHeight="1" x14ac:dyDescent="0.3">
      <c r="A56" s="90"/>
      <c r="B56" s="90"/>
      <c r="C56" s="99" t="s">
        <v>40</v>
      </c>
      <c r="D56" s="99"/>
      <c r="E56" s="99"/>
      <c r="F56" s="92"/>
      <c r="G56" s="29"/>
      <c r="H56" s="99" t="s">
        <v>40</v>
      </c>
      <c r="I56" s="99"/>
      <c r="J56" s="99"/>
      <c r="K56" s="99"/>
      <c r="L56" s="100"/>
      <c r="M56" s="100"/>
      <c r="N56" s="100"/>
      <c r="O56" s="100"/>
      <c r="P56" s="100"/>
      <c r="Q56" s="91"/>
      <c r="R56" s="25"/>
      <c r="S56" s="25"/>
      <c r="T56" s="25"/>
      <c r="U56" s="25"/>
      <c r="V56" s="25"/>
      <c r="W56" s="25"/>
      <c r="X56" s="29"/>
      <c r="Y56" s="29"/>
      <c r="Z56" s="29"/>
      <c r="AA56" s="29"/>
      <c r="AB56" s="29"/>
    </row>
    <row r="57" spans="1:28" ht="15.75" customHeight="1" x14ac:dyDescent="0.2">
      <c r="A57" s="101" t="s">
        <v>67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1:28" s="11" customFormat="1" ht="15.75" customHeight="1" x14ac:dyDescent="0.3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28" s="11" customFormat="1" ht="15.75" customHeight="1" x14ac:dyDescent="0.3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28" s="11" customFormat="1" ht="15.75" customHeight="1" x14ac:dyDescent="0.3">
      <c r="A60" s="102" t="s">
        <v>41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</row>
    <row r="61" spans="1:28" s="11" customFormat="1" ht="15.75" customHeigh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8.5500000000000007" customHeight="1" x14ac:dyDescent="0.3">
      <c r="A62" s="38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40"/>
      <c r="Q62" s="39"/>
      <c r="R62" s="39"/>
      <c r="S62" s="39"/>
      <c r="T62" s="39"/>
      <c r="U62" s="29"/>
      <c r="V62" s="29"/>
      <c r="W62" s="29"/>
      <c r="X62" s="29"/>
      <c r="Y62" s="29"/>
      <c r="Z62" s="29"/>
      <c r="AA62" s="29"/>
      <c r="AB62" s="29"/>
    </row>
    <row r="63" spans="1:28" s="6" customFormat="1" ht="14.55" customHeight="1" x14ac:dyDescent="0.25">
      <c r="A63" s="108" t="s">
        <v>57</v>
      </c>
      <c r="B63" s="108"/>
      <c r="C63" s="108"/>
      <c r="D63" s="108"/>
      <c r="E63" s="109"/>
      <c r="F63" s="109"/>
      <c r="G63" s="109" t="s">
        <v>58</v>
      </c>
      <c r="H63" s="110" t="s">
        <v>58</v>
      </c>
      <c r="I63" s="110"/>
      <c r="J63" s="110"/>
      <c r="K63" s="110"/>
      <c r="L63" s="110"/>
      <c r="M63" s="110"/>
      <c r="N63" s="110"/>
      <c r="O63" s="111"/>
      <c r="P63" s="111"/>
      <c r="Q63" s="111"/>
      <c r="R63" s="111"/>
      <c r="S63" s="111"/>
      <c r="T63" s="111"/>
      <c r="U63" s="111"/>
      <c r="V63" s="111"/>
      <c r="W63" s="41"/>
      <c r="X63" s="112" t="s">
        <v>65</v>
      </c>
      <c r="Y63" s="113"/>
      <c r="Z63" s="114"/>
      <c r="AA63" s="42"/>
      <c r="AB63" s="42"/>
    </row>
    <row r="64" spans="1:28" ht="12" customHeight="1" x14ac:dyDescent="0.25">
      <c r="A64" s="39"/>
      <c r="B64" s="39"/>
      <c r="C64" s="43"/>
      <c r="D64" s="43"/>
      <c r="E64" s="43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39"/>
      <c r="R64" s="39"/>
      <c r="S64" s="39"/>
      <c r="T64" s="39"/>
      <c r="U64" s="29"/>
      <c r="V64" s="29"/>
      <c r="W64" s="29"/>
      <c r="X64" s="115"/>
      <c r="Y64" s="116"/>
      <c r="Z64" s="117"/>
      <c r="AA64" s="29"/>
      <c r="AB64" s="29"/>
    </row>
    <row r="65" spans="1:28" ht="18.600000000000001" customHeight="1" x14ac:dyDescent="0.3">
      <c r="A65" s="44" t="s">
        <v>71</v>
      </c>
      <c r="B65" s="45"/>
      <c r="C65" s="46"/>
      <c r="D65" s="46"/>
      <c r="E65" s="46"/>
      <c r="F65" s="47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8"/>
      <c r="V65" s="48"/>
      <c r="W65" s="48"/>
      <c r="X65" s="118"/>
      <c r="Y65" s="119"/>
      <c r="Z65" s="120"/>
      <c r="AA65" s="49"/>
      <c r="AB65" s="29"/>
    </row>
    <row r="66" spans="1:28" ht="6" customHeight="1" x14ac:dyDescent="0.2">
      <c r="A66" s="29"/>
      <c r="B66" s="29"/>
      <c r="C66" s="29"/>
      <c r="D66" s="29"/>
      <c r="E66" s="29"/>
      <c r="F66" s="29"/>
      <c r="G66" s="93"/>
      <c r="H66" s="93"/>
      <c r="I66" s="29"/>
      <c r="J66" s="93"/>
      <c r="K66" s="93"/>
      <c r="L66" s="29"/>
      <c r="M66" s="93"/>
      <c r="N66" s="29"/>
      <c r="O66" s="93"/>
      <c r="P66" s="49"/>
      <c r="Q66" s="93"/>
      <c r="R66" s="93"/>
      <c r="S66" s="93"/>
      <c r="T66" s="93"/>
      <c r="U66" s="93"/>
      <c r="V66" s="93"/>
      <c r="W66" s="93"/>
      <c r="X66" s="93"/>
      <c r="Y66" s="93"/>
      <c r="Z66" s="29"/>
      <c r="AA66" s="93"/>
      <c r="AB66" s="29"/>
    </row>
    <row r="67" spans="1:28" ht="15.75" customHeight="1" x14ac:dyDescent="0.2">
      <c r="A67" s="103" t="s">
        <v>31</v>
      </c>
      <c r="B67" s="29"/>
      <c r="C67" s="103" t="s">
        <v>32</v>
      </c>
      <c r="D67" s="103" t="s">
        <v>33</v>
      </c>
      <c r="E67" s="103" t="s">
        <v>34</v>
      </c>
      <c r="F67" s="103" t="s">
        <v>35</v>
      </c>
      <c r="G67" s="104"/>
      <c r="H67" s="106" t="s">
        <v>36</v>
      </c>
      <c r="I67" s="107"/>
      <c r="J67" s="104"/>
      <c r="K67" s="106" t="s">
        <v>37</v>
      </c>
      <c r="L67" s="107"/>
      <c r="M67" s="104"/>
      <c r="N67" s="103" t="s">
        <v>38</v>
      </c>
      <c r="O67" s="104"/>
      <c r="P67" s="103" t="s">
        <v>42</v>
      </c>
      <c r="Q67" s="104"/>
      <c r="R67" s="103" t="s">
        <v>39</v>
      </c>
      <c r="S67" s="104"/>
      <c r="T67" s="103" t="s">
        <v>44</v>
      </c>
      <c r="U67" s="104"/>
      <c r="V67" s="103" t="s">
        <v>43</v>
      </c>
      <c r="W67" s="104"/>
      <c r="X67" s="103" t="s">
        <v>36</v>
      </c>
      <c r="Y67" s="104"/>
      <c r="Z67" s="103" t="s">
        <v>37</v>
      </c>
      <c r="AA67" s="105"/>
      <c r="AB67" s="98"/>
    </row>
    <row r="68" spans="1:28" s="8" customFormat="1" ht="91.2" customHeight="1" x14ac:dyDescent="0.2">
      <c r="A68" s="103"/>
      <c r="B68" s="50"/>
      <c r="C68" s="103"/>
      <c r="D68" s="103"/>
      <c r="E68" s="103"/>
      <c r="F68" s="103"/>
      <c r="G68" s="104"/>
      <c r="H68" s="51" t="s">
        <v>55</v>
      </c>
      <c r="I68" s="52" t="s">
        <v>56</v>
      </c>
      <c r="J68" s="104"/>
      <c r="K68" s="51" t="s">
        <v>55</v>
      </c>
      <c r="L68" s="52" t="s">
        <v>56</v>
      </c>
      <c r="M68" s="104"/>
      <c r="N68" s="103"/>
      <c r="O68" s="104"/>
      <c r="P68" s="103"/>
      <c r="Q68" s="104"/>
      <c r="R68" s="103"/>
      <c r="S68" s="104"/>
      <c r="T68" s="103"/>
      <c r="U68" s="104"/>
      <c r="V68" s="103"/>
      <c r="W68" s="104"/>
      <c r="X68" s="103"/>
      <c r="Y68" s="104"/>
      <c r="Z68" s="103"/>
      <c r="AA68" s="105"/>
      <c r="AB68" s="98"/>
    </row>
    <row r="69" spans="1:28" s="9" customFormat="1" ht="12" customHeight="1" x14ac:dyDescent="0.3">
      <c r="A69" s="53" t="s">
        <v>46</v>
      </c>
      <c r="B69" s="54"/>
      <c r="C69" s="55"/>
      <c r="D69" s="55"/>
      <c r="E69" s="55"/>
      <c r="F69" s="55"/>
      <c r="G69" s="56"/>
      <c r="H69" s="56"/>
      <c r="I69" s="57"/>
      <c r="J69" s="56"/>
      <c r="K69" s="56"/>
      <c r="L69" s="58"/>
      <c r="M69" s="56"/>
      <c r="N69" s="58"/>
      <c r="O69" s="56"/>
      <c r="P69" s="59"/>
      <c r="Q69" s="56"/>
      <c r="R69" s="56"/>
      <c r="S69" s="56"/>
      <c r="T69" s="56"/>
      <c r="U69" s="56"/>
      <c r="V69" s="56"/>
      <c r="W69" s="56"/>
      <c r="X69" s="60"/>
      <c r="Y69" s="56"/>
      <c r="Z69" s="60"/>
      <c r="AA69" s="56"/>
      <c r="AB69" s="54"/>
    </row>
    <row r="70" spans="1:28" s="10" customFormat="1" ht="12" customHeight="1" x14ac:dyDescent="0.3">
      <c r="A70" s="61">
        <v>1</v>
      </c>
      <c r="B70" s="62"/>
      <c r="C70" s="61" t="s">
        <v>51</v>
      </c>
      <c r="D70" s="61" t="s">
        <v>48</v>
      </c>
      <c r="E70" s="61" t="s">
        <v>49</v>
      </c>
      <c r="F70" s="61" t="s">
        <v>52</v>
      </c>
      <c r="G70" s="63"/>
      <c r="H70" s="64">
        <v>118.5</v>
      </c>
      <c r="I70" s="65">
        <f>(H70*100)/160</f>
        <v>74.0625</v>
      </c>
      <c r="J70" s="66"/>
      <c r="K70" s="67">
        <v>111</v>
      </c>
      <c r="L70" s="65">
        <f>(K70*100)/160</f>
        <v>69.375</v>
      </c>
      <c r="M70" s="66"/>
      <c r="N70" s="64">
        <f>SUM(H70+K70)</f>
        <v>229.5</v>
      </c>
      <c r="O70" s="68"/>
      <c r="P70" s="65">
        <f>(I70+L70)/2</f>
        <v>71.71875</v>
      </c>
      <c r="Q70" s="68"/>
      <c r="R70" s="69">
        <v>1</v>
      </c>
      <c r="S70" s="68"/>
      <c r="T70" s="69">
        <v>0.5</v>
      </c>
      <c r="U70" s="68"/>
      <c r="V70" s="70">
        <f>P70-T70</f>
        <v>71.21875</v>
      </c>
      <c r="W70" s="63"/>
      <c r="X70" s="64">
        <v>12</v>
      </c>
      <c r="Y70" s="66"/>
      <c r="Z70" s="64">
        <v>13</v>
      </c>
      <c r="AA70" s="66"/>
      <c r="AB70" s="71"/>
    </row>
    <row r="71" spans="1:28" s="10" customFormat="1" ht="7.2" customHeight="1" x14ac:dyDescent="0.3">
      <c r="A71" s="72"/>
      <c r="B71" s="73"/>
      <c r="C71" s="74"/>
      <c r="D71" s="74"/>
      <c r="E71" s="75"/>
      <c r="F71" s="74"/>
      <c r="G71" s="63"/>
      <c r="H71" s="63"/>
      <c r="I71" s="76"/>
      <c r="J71" s="77"/>
      <c r="K71" s="77"/>
      <c r="L71" s="76"/>
      <c r="M71" s="77"/>
      <c r="N71" s="76"/>
      <c r="O71" s="63"/>
      <c r="P71" s="78"/>
      <c r="Q71" s="63"/>
      <c r="R71" s="75"/>
      <c r="S71" s="63"/>
      <c r="T71" s="75"/>
      <c r="U71" s="63"/>
      <c r="V71" s="79"/>
      <c r="W71" s="63"/>
      <c r="X71" s="76"/>
      <c r="Y71" s="77"/>
      <c r="Z71" s="76"/>
      <c r="AA71" s="77"/>
      <c r="AB71" s="80"/>
    </row>
    <row r="72" spans="1:28" s="10" customFormat="1" ht="21" customHeight="1" x14ac:dyDescent="0.3">
      <c r="A72" s="81">
        <f t="shared" ref="A72:A84" si="12">RANK(V72,$V$72:$V$84,0)</f>
        <v>1</v>
      </c>
      <c r="B72" s="82"/>
      <c r="C72" s="17"/>
      <c r="D72" s="17"/>
      <c r="E72" s="15"/>
      <c r="F72" s="18"/>
      <c r="G72" s="63"/>
      <c r="H72" s="14"/>
      <c r="I72" s="83">
        <f t="shared" ref="I72:I84" si="13">(H72*100)/160</f>
        <v>0</v>
      </c>
      <c r="J72" s="77"/>
      <c r="K72" s="14"/>
      <c r="L72" s="83">
        <f t="shared" ref="L72:L84" si="14">(K72*100)/160</f>
        <v>0</v>
      </c>
      <c r="M72" s="77"/>
      <c r="N72" s="84">
        <f t="shared" ref="N72:N84" si="15">(H72+K72)</f>
        <v>0</v>
      </c>
      <c r="O72" s="85"/>
      <c r="P72" s="83">
        <f t="shared" ref="P72:P84" si="16">(I72+L72)/2</f>
        <v>0</v>
      </c>
      <c r="Q72" s="63"/>
      <c r="R72" s="15"/>
      <c r="S72" s="85"/>
      <c r="T72" s="15"/>
      <c r="U72" s="85"/>
      <c r="V72" s="86">
        <f t="shared" ref="V72:V84" si="17">P72-T72</f>
        <v>0</v>
      </c>
      <c r="W72" s="85"/>
      <c r="X72" s="16"/>
      <c r="Y72" s="87"/>
      <c r="Z72" s="16"/>
      <c r="AA72" s="88"/>
      <c r="AB72" s="89"/>
    </row>
    <row r="73" spans="1:28" s="10" customFormat="1" ht="21" customHeight="1" x14ac:dyDescent="0.3">
      <c r="A73" s="81">
        <f t="shared" si="12"/>
        <v>1</v>
      </c>
      <c r="B73" s="82"/>
      <c r="C73" s="17"/>
      <c r="D73" s="17"/>
      <c r="E73" s="15"/>
      <c r="F73" s="18"/>
      <c r="G73" s="63"/>
      <c r="H73" s="14"/>
      <c r="I73" s="83">
        <f t="shared" si="13"/>
        <v>0</v>
      </c>
      <c r="J73" s="77"/>
      <c r="K73" s="14"/>
      <c r="L73" s="83">
        <f t="shared" si="14"/>
        <v>0</v>
      </c>
      <c r="M73" s="77"/>
      <c r="N73" s="84">
        <f t="shared" si="15"/>
        <v>0</v>
      </c>
      <c r="O73" s="85"/>
      <c r="P73" s="83">
        <f t="shared" si="16"/>
        <v>0</v>
      </c>
      <c r="Q73" s="63"/>
      <c r="R73" s="15"/>
      <c r="S73" s="85"/>
      <c r="T73" s="15"/>
      <c r="U73" s="85"/>
      <c r="V73" s="86">
        <f t="shared" si="17"/>
        <v>0</v>
      </c>
      <c r="W73" s="85"/>
      <c r="X73" s="16"/>
      <c r="Y73" s="87"/>
      <c r="Z73" s="16"/>
      <c r="AA73" s="88"/>
      <c r="AB73" s="89"/>
    </row>
    <row r="74" spans="1:28" s="10" customFormat="1" ht="21" customHeight="1" x14ac:dyDescent="0.3">
      <c r="A74" s="81">
        <f t="shared" si="12"/>
        <v>1</v>
      </c>
      <c r="B74" s="82"/>
      <c r="C74" s="17"/>
      <c r="D74" s="17"/>
      <c r="E74" s="15"/>
      <c r="F74" s="18"/>
      <c r="G74" s="63"/>
      <c r="H74" s="14"/>
      <c r="I74" s="83">
        <f t="shared" si="13"/>
        <v>0</v>
      </c>
      <c r="J74" s="77"/>
      <c r="K74" s="14"/>
      <c r="L74" s="83">
        <f t="shared" si="14"/>
        <v>0</v>
      </c>
      <c r="M74" s="77"/>
      <c r="N74" s="84">
        <f t="shared" si="15"/>
        <v>0</v>
      </c>
      <c r="O74" s="85"/>
      <c r="P74" s="83">
        <f t="shared" si="16"/>
        <v>0</v>
      </c>
      <c r="Q74" s="63"/>
      <c r="R74" s="15"/>
      <c r="S74" s="85"/>
      <c r="T74" s="15"/>
      <c r="U74" s="85"/>
      <c r="V74" s="86">
        <f t="shared" si="17"/>
        <v>0</v>
      </c>
      <c r="W74" s="85"/>
      <c r="X74" s="16"/>
      <c r="Y74" s="87"/>
      <c r="Z74" s="16"/>
      <c r="AA74" s="88"/>
      <c r="AB74" s="89"/>
    </row>
    <row r="75" spans="1:28" s="10" customFormat="1" ht="21" customHeight="1" x14ac:dyDescent="0.3">
      <c r="A75" s="81">
        <f t="shared" si="12"/>
        <v>1</v>
      </c>
      <c r="B75" s="82"/>
      <c r="C75" s="17"/>
      <c r="D75" s="17"/>
      <c r="E75" s="15"/>
      <c r="F75" s="18"/>
      <c r="G75" s="63"/>
      <c r="H75" s="14"/>
      <c r="I75" s="83">
        <f t="shared" si="13"/>
        <v>0</v>
      </c>
      <c r="J75" s="77"/>
      <c r="K75" s="14"/>
      <c r="L75" s="83">
        <f t="shared" si="14"/>
        <v>0</v>
      </c>
      <c r="M75" s="77"/>
      <c r="N75" s="84">
        <f t="shared" si="15"/>
        <v>0</v>
      </c>
      <c r="O75" s="85"/>
      <c r="P75" s="83">
        <f t="shared" si="16"/>
        <v>0</v>
      </c>
      <c r="Q75" s="63"/>
      <c r="R75" s="15"/>
      <c r="S75" s="85"/>
      <c r="T75" s="15"/>
      <c r="U75" s="85"/>
      <c r="V75" s="86">
        <f t="shared" si="17"/>
        <v>0</v>
      </c>
      <c r="W75" s="85"/>
      <c r="X75" s="16"/>
      <c r="Y75" s="87"/>
      <c r="Z75" s="16"/>
      <c r="AA75" s="88"/>
      <c r="AB75" s="89"/>
    </row>
    <row r="76" spans="1:28" s="10" customFormat="1" ht="21" customHeight="1" x14ac:dyDescent="0.3">
      <c r="A76" s="81">
        <f t="shared" si="12"/>
        <v>1</v>
      </c>
      <c r="B76" s="82"/>
      <c r="C76" s="17"/>
      <c r="D76" s="17"/>
      <c r="E76" s="15"/>
      <c r="F76" s="18"/>
      <c r="G76" s="63"/>
      <c r="H76" s="14"/>
      <c r="I76" s="83">
        <f t="shared" si="13"/>
        <v>0</v>
      </c>
      <c r="J76" s="77"/>
      <c r="K76" s="14"/>
      <c r="L76" s="83">
        <f t="shared" si="14"/>
        <v>0</v>
      </c>
      <c r="M76" s="77"/>
      <c r="N76" s="84">
        <f t="shared" si="15"/>
        <v>0</v>
      </c>
      <c r="O76" s="85"/>
      <c r="P76" s="83">
        <f t="shared" si="16"/>
        <v>0</v>
      </c>
      <c r="Q76" s="63"/>
      <c r="R76" s="15"/>
      <c r="S76" s="85"/>
      <c r="T76" s="15"/>
      <c r="U76" s="85"/>
      <c r="V76" s="86">
        <f t="shared" si="17"/>
        <v>0</v>
      </c>
      <c r="W76" s="85"/>
      <c r="X76" s="16"/>
      <c r="Y76" s="87"/>
      <c r="Z76" s="16"/>
      <c r="AA76" s="88"/>
      <c r="AB76" s="89"/>
    </row>
    <row r="77" spans="1:28" s="10" customFormat="1" ht="21" customHeight="1" x14ac:dyDescent="0.3">
      <c r="A77" s="81">
        <f t="shared" si="12"/>
        <v>1</v>
      </c>
      <c r="B77" s="82"/>
      <c r="C77" s="17"/>
      <c r="D77" s="17"/>
      <c r="E77" s="15"/>
      <c r="F77" s="18"/>
      <c r="G77" s="63"/>
      <c r="H77" s="14"/>
      <c r="I77" s="83">
        <f t="shared" si="13"/>
        <v>0</v>
      </c>
      <c r="J77" s="77"/>
      <c r="K77" s="14"/>
      <c r="L77" s="83">
        <f t="shared" si="14"/>
        <v>0</v>
      </c>
      <c r="M77" s="77"/>
      <c r="N77" s="84">
        <f t="shared" si="15"/>
        <v>0</v>
      </c>
      <c r="O77" s="85"/>
      <c r="P77" s="83">
        <f t="shared" si="16"/>
        <v>0</v>
      </c>
      <c r="Q77" s="63"/>
      <c r="R77" s="15"/>
      <c r="S77" s="85"/>
      <c r="T77" s="15"/>
      <c r="U77" s="85"/>
      <c r="V77" s="86">
        <f t="shared" si="17"/>
        <v>0</v>
      </c>
      <c r="W77" s="85"/>
      <c r="X77" s="16"/>
      <c r="Y77" s="87"/>
      <c r="Z77" s="16"/>
      <c r="AA77" s="88"/>
      <c r="AB77" s="89"/>
    </row>
    <row r="78" spans="1:28" s="10" customFormat="1" ht="21" customHeight="1" x14ac:dyDescent="0.3">
      <c r="A78" s="81">
        <f t="shared" si="12"/>
        <v>1</v>
      </c>
      <c r="B78" s="82"/>
      <c r="C78" s="17"/>
      <c r="D78" s="17"/>
      <c r="E78" s="15"/>
      <c r="F78" s="18"/>
      <c r="G78" s="63"/>
      <c r="H78" s="14"/>
      <c r="I78" s="83">
        <f t="shared" si="13"/>
        <v>0</v>
      </c>
      <c r="J78" s="77"/>
      <c r="K78" s="14"/>
      <c r="L78" s="83">
        <f t="shared" si="14"/>
        <v>0</v>
      </c>
      <c r="M78" s="77"/>
      <c r="N78" s="84">
        <f t="shared" si="15"/>
        <v>0</v>
      </c>
      <c r="O78" s="85"/>
      <c r="P78" s="83">
        <f t="shared" si="16"/>
        <v>0</v>
      </c>
      <c r="Q78" s="63"/>
      <c r="R78" s="15"/>
      <c r="S78" s="85"/>
      <c r="T78" s="15"/>
      <c r="U78" s="85"/>
      <c r="V78" s="86">
        <f t="shared" si="17"/>
        <v>0</v>
      </c>
      <c r="W78" s="85"/>
      <c r="X78" s="16"/>
      <c r="Y78" s="87"/>
      <c r="Z78" s="16"/>
      <c r="AA78" s="88"/>
      <c r="AB78" s="89"/>
    </row>
    <row r="79" spans="1:28" s="10" customFormat="1" ht="21" customHeight="1" x14ac:dyDescent="0.3">
      <c r="A79" s="81">
        <f t="shared" si="12"/>
        <v>1</v>
      </c>
      <c r="B79" s="82"/>
      <c r="C79" s="17"/>
      <c r="D79" s="17"/>
      <c r="E79" s="15"/>
      <c r="F79" s="18"/>
      <c r="G79" s="63"/>
      <c r="H79" s="14"/>
      <c r="I79" s="83">
        <f t="shared" si="13"/>
        <v>0</v>
      </c>
      <c r="J79" s="77"/>
      <c r="K79" s="14"/>
      <c r="L79" s="83">
        <f t="shared" si="14"/>
        <v>0</v>
      </c>
      <c r="M79" s="77"/>
      <c r="N79" s="84">
        <f t="shared" si="15"/>
        <v>0</v>
      </c>
      <c r="O79" s="85"/>
      <c r="P79" s="83">
        <f t="shared" si="16"/>
        <v>0</v>
      </c>
      <c r="Q79" s="63"/>
      <c r="R79" s="15"/>
      <c r="S79" s="85"/>
      <c r="T79" s="15"/>
      <c r="U79" s="85"/>
      <c r="V79" s="86">
        <f t="shared" si="17"/>
        <v>0</v>
      </c>
      <c r="W79" s="85"/>
      <c r="X79" s="16"/>
      <c r="Y79" s="87"/>
      <c r="Z79" s="16"/>
      <c r="AA79" s="88"/>
      <c r="AB79" s="89"/>
    </row>
    <row r="80" spans="1:28" s="10" customFormat="1" ht="21" customHeight="1" x14ac:dyDescent="0.3">
      <c r="A80" s="81">
        <f t="shared" si="12"/>
        <v>1</v>
      </c>
      <c r="B80" s="82"/>
      <c r="C80" s="17"/>
      <c r="D80" s="17"/>
      <c r="E80" s="15"/>
      <c r="F80" s="18"/>
      <c r="G80" s="63"/>
      <c r="H80" s="14"/>
      <c r="I80" s="83">
        <f t="shared" si="13"/>
        <v>0</v>
      </c>
      <c r="J80" s="77"/>
      <c r="K80" s="14"/>
      <c r="L80" s="83">
        <f t="shared" si="14"/>
        <v>0</v>
      </c>
      <c r="M80" s="77"/>
      <c r="N80" s="84">
        <f t="shared" si="15"/>
        <v>0</v>
      </c>
      <c r="O80" s="85"/>
      <c r="P80" s="83">
        <f t="shared" si="16"/>
        <v>0</v>
      </c>
      <c r="Q80" s="63"/>
      <c r="R80" s="15"/>
      <c r="S80" s="85"/>
      <c r="T80" s="15"/>
      <c r="U80" s="85"/>
      <c r="V80" s="86">
        <f t="shared" si="17"/>
        <v>0</v>
      </c>
      <c r="W80" s="85"/>
      <c r="X80" s="16"/>
      <c r="Y80" s="87"/>
      <c r="Z80" s="16"/>
      <c r="AA80" s="88"/>
      <c r="AB80" s="89"/>
    </row>
    <row r="81" spans="1:28" s="10" customFormat="1" ht="21" customHeight="1" x14ac:dyDescent="0.3">
      <c r="A81" s="81">
        <f t="shared" si="12"/>
        <v>1</v>
      </c>
      <c r="B81" s="82"/>
      <c r="C81" s="17"/>
      <c r="D81" s="17"/>
      <c r="E81" s="15"/>
      <c r="F81" s="18"/>
      <c r="G81" s="63"/>
      <c r="H81" s="14"/>
      <c r="I81" s="83">
        <f t="shared" si="13"/>
        <v>0</v>
      </c>
      <c r="J81" s="77"/>
      <c r="K81" s="14"/>
      <c r="L81" s="83">
        <f t="shared" si="14"/>
        <v>0</v>
      </c>
      <c r="M81" s="77"/>
      <c r="N81" s="84">
        <f t="shared" si="15"/>
        <v>0</v>
      </c>
      <c r="O81" s="85"/>
      <c r="P81" s="83">
        <f t="shared" si="16"/>
        <v>0</v>
      </c>
      <c r="Q81" s="63"/>
      <c r="R81" s="15"/>
      <c r="S81" s="85"/>
      <c r="T81" s="15"/>
      <c r="U81" s="85"/>
      <c r="V81" s="86">
        <f t="shared" si="17"/>
        <v>0</v>
      </c>
      <c r="W81" s="85"/>
      <c r="X81" s="16"/>
      <c r="Y81" s="87"/>
      <c r="Z81" s="16"/>
      <c r="AA81" s="88"/>
      <c r="AB81" s="89"/>
    </row>
    <row r="82" spans="1:28" s="10" customFormat="1" ht="21" customHeight="1" x14ac:dyDescent="0.3">
      <c r="A82" s="81">
        <f t="shared" si="12"/>
        <v>1</v>
      </c>
      <c r="B82" s="82"/>
      <c r="C82" s="17"/>
      <c r="D82" s="17"/>
      <c r="E82" s="15"/>
      <c r="F82" s="18"/>
      <c r="G82" s="63"/>
      <c r="H82" s="14"/>
      <c r="I82" s="83">
        <f t="shared" si="13"/>
        <v>0</v>
      </c>
      <c r="J82" s="77"/>
      <c r="K82" s="14"/>
      <c r="L82" s="83">
        <f t="shared" si="14"/>
        <v>0</v>
      </c>
      <c r="M82" s="77"/>
      <c r="N82" s="84">
        <f t="shared" si="15"/>
        <v>0</v>
      </c>
      <c r="O82" s="85"/>
      <c r="P82" s="83">
        <f t="shared" si="16"/>
        <v>0</v>
      </c>
      <c r="Q82" s="63"/>
      <c r="R82" s="15"/>
      <c r="S82" s="85"/>
      <c r="T82" s="15"/>
      <c r="U82" s="85"/>
      <c r="V82" s="86">
        <f t="shared" si="17"/>
        <v>0</v>
      </c>
      <c r="W82" s="85"/>
      <c r="X82" s="16"/>
      <c r="Y82" s="87"/>
      <c r="Z82" s="16"/>
      <c r="AA82" s="88"/>
      <c r="AB82" s="89"/>
    </row>
    <row r="83" spans="1:28" s="10" customFormat="1" ht="21" customHeight="1" x14ac:dyDescent="0.3">
      <c r="A83" s="81">
        <f t="shared" si="12"/>
        <v>1</v>
      </c>
      <c r="B83" s="82"/>
      <c r="C83" s="17"/>
      <c r="D83" s="17"/>
      <c r="E83" s="15"/>
      <c r="F83" s="18"/>
      <c r="G83" s="63"/>
      <c r="H83" s="14"/>
      <c r="I83" s="83">
        <f t="shared" si="13"/>
        <v>0</v>
      </c>
      <c r="J83" s="77"/>
      <c r="K83" s="14"/>
      <c r="L83" s="83">
        <f t="shared" si="14"/>
        <v>0</v>
      </c>
      <c r="M83" s="77"/>
      <c r="N83" s="84">
        <f t="shared" si="15"/>
        <v>0</v>
      </c>
      <c r="O83" s="85"/>
      <c r="P83" s="83">
        <f t="shared" si="16"/>
        <v>0</v>
      </c>
      <c r="Q83" s="63"/>
      <c r="R83" s="15"/>
      <c r="S83" s="85"/>
      <c r="T83" s="15"/>
      <c r="U83" s="85"/>
      <c r="V83" s="86">
        <f t="shared" si="17"/>
        <v>0</v>
      </c>
      <c r="W83" s="85"/>
      <c r="X83" s="14"/>
      <c r="Y83" s="87"/>
      <c r="Z83" s="14"/>
      <c r="AA83" s="88"/>
      <c r="AB83" s="94"/>
    </row>
    <row r="84" spans="1:28" s="10" customFormat="1" ht="21" customHeight="1" x14ac:dyDescent="0.3">
      <c r="A84" s="81">
        <f t="shared" si="12"/>
        <v>1</v>
      </c>
      <c r="B84" s="82"/>
      <c r="C84" s="17"/>
      <c r="D84" s="17"/>
      <c r="E84" s="15"/>
      <c r="F84" s="18"/>
      <c r="G84" s="63"/>
      <c r="H84" s="14"/>
      <c r="I84" s="83">
        <f t="shared" si="13"/>
        <v>0</v>
      </c>
      <c r="J84" s="77"/>
      <c r="K84" s="14"/>
      <c r="L84" s="83">
        <f t="shared" si="14"/>
        <v>0</v>
      </c>
      <c r="M84" s="77"/>
      <c r="N84" s="84">
        <f t="shared" si="15"/>
        <v>0</v>
      </c>
      <c r="O84" s="85"/>
      <c r="P84" s="83">
        <f t="shared" si="16"/>
        <v>0</v>
      </c>
      <c r="Q84" s="63"/>
      <c r="R84" s="15"/>
      <c r="S84" s="85"/>
      <c r="T84" s="15"/>
      <c r="U84" s="85"/>
      <c r="V84" s="86">
        <f t="shared" si="17"/>
        <v>0</v>
      </c>
      <c r="W84" s="85"/>
      <c r="X84" s="14"/>
      <c r="Y84" s="87"/>
      <c r="Z84" s="14"/>
      <c r="AA84" s="88"/>
      <c r="AB84" s="94"/>
    </row>
    <row r="85" spans="1:28" ht="9.6" customHeight="1" x14ac:dyDescent="0.3">
      <c r="A85" s="90"/>
      <c r="B85" s="90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4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5"/>
    </row>
    <row r="86" spans="1:28" ht="20.399999999999999" customHeight="1" x14ac:dyDescent="0.3">
      <c r="A86" s="90"/>
      <c r="B86" s="90"/>
      <c r="C86" s="99" t="s">
        <v>40</v>
      </c>
      <c r="D86" s="99"/>
      <c r="E86" s="99"/>
      <c r="F86" s="92"/>
      <c r="G86" s="29"/>
      <c r="H86" s="99" t="s">
        <v>40</v>
      </c>
      <c r="I86" s="99"/>
      <c r="J86" s="99"/>
      <c r="K86" s="99"/>
      <c r="L86" s="100"/>
      <c r="M86" s="100"/>
      <c r="N86" s="100"/>
      <c r="O86" s="100"/>
      <c r="P86" s="100"/>
      <c r="Q86" s="91"/>
      <c r="R86" s="25"/>
      <c r="S86" s="25"/>
      <c r="T86" s="25"/>
      <c r="U86" s="25"/>
      <c r="V86" s="25"/>
      <c r="W86" s="25"/>
      <c r="X86" s="29"/>
      <c r="Y86" s="29"/>
      <c r="Z86" s="29"/>
      <c r="AA86" s="29"/>
      <c r="AB86" s="29"/>
    </row>
    <row r="87" spans="1:28" ht="15.75" customHeight="1" x14ac:dyDescent="0.2">
      <c r="A87" s="101" t="s">
        <v>67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1:28" ht="15.75" customHeight="1" x14ac:dyDescent="0.2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1:28" ht="15.75" customHeight="1" x14ac:dyDescent="0.2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1:28" s="11" customFormat="1" ht="15.75" customHeight="1" x14ac:dyDescent="0.3">
      <c r="A90" s="102" t="s">
        <v>41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</row>
  </sheetData>
  <sheetProtection algorithmName="SHA-512" hashValue="eep4u8umbfBE/3AmgjOWK6q4E22B6cAMtrA7LFpNgcfoQ8TEadzOVl4pnNXKbvHq6GiuzmDu6VwnwpK7tVgtnQ==" saltValue="b18gnctQhXufs/FJ6G39fg==" spinCount="100000" sheet="1" objects="1" scenarios="1"/>
  <dataConsolidate/>
  <mergeCells count="109">
    <mergeCell ref="A9:A10"/>
    <mergeCell ref="C9:C10"/>
    <mergeCell ref="D9:D10"/>
    <mergeCell ref="E9:E10"/>
    <mergeCell ref="F9:F10"/>
    <mergeCell ref="G9:G10"/>
    <mergeCell ref="A1:AB1"/>
    <mergeCell ref="F3:H3"/>
    <mergeCell ref="K3:L3"/>
    <mergeCell ref="N3:T3"/>
    <mergeCell ref="A6:D6"/>
    <mergeCell ref="E6:G6"/>
    <mergeCell ref="H6:N6"/>
    <mergeCell ref="O6:V6"/>
    <mergeCell ref="X6:Z8"/>
    <mergeCell ref="AB9:AB10"/>
    <mergeCell ref="C27:E27"/>
    <mergeCell ref="H27:K27"/>
    <mergeCell ref="L27:P27"/>
    <mergeCell ref="A28:AB30"/>
    <mergeCell ref="A31:AB31"/>
    <mergeCell ref="V9:V10"/>
    <mergeCell ref="W9:W10"/>
    <mergeCell ref="X9:X10"/>
    <mergeCell ref="Y9:Y10"/>
    <mergeCell ref="Z9:Z10"/>
    <mergeCell ref="AA9:AA10"/>
    <mergeCell ref="P9:P10"/>
    <mergeCell ref="Q9:Q10"/>
    <mergeCell ref="R9:R10"/>
    <mergeCell ref="S9:S10"/>
    <mergeCell ref="T9:T10"/>
    <mergeCell ref="U9:U10"/>
    <mergeCell ref="H9:I9"/>
    <mergeCell ref="J9:J10"/>
    <mergeCell ref="K9:L9"/>
    <mergeCell ref="M9:M10"/>
    <mergeCell ref="N9:N10"/>
    <mergeCell ref="O9:O10"/>
    <mergeCell ref="A34:D34"/>
    <mergeCell ref="E34:G34"/>
    <mergeCell ref="H34:N34"/>
    <mergeCell ref="O34:V34"/>
    <mergeCell ref="X34:Z36"/>
    <mergeCell ref="A38:A39"/>
    <mergeCell ref="C38:C39"/>
    <mergeCell ref="D38:D39"/>
    <mergeCell ref="E38:E39"/>
    <mergeCell ref="F38:F39"/>
    <mergeCell ref="AA38:AA39"/>
    <mergeCell ref="AB38:AB39"/>
    <mergeCell ref="C56:E56"/>
    <mergeCell ref="H56:K56"/>
    <mergeCell ref="L56:P56"/>
    <mergeCell ref="A57:AB59"/>
    <mergeCell ref="U38:U39"/>
    <mergeCell ref="V38:V39"/>
    <mergeCell ref="W38:W39"/>
    <mergeCell ref="X38:X39"/>
    <mergeCell ref="Y38:Y39"/>
    <mergeCell ref="Z38:Z39"/>
    <mergeCell ref="O38:O39"/>
    <mergeCell ref="P38:P39"/>
    <mergeCell ref="Q38:Q39"/>
    <mergeCell ref="R38:R39"/>
    <mergeCell ref="S38:S39"/>
    <mergeCell ref="T38:T39"/>
    <mergeCell ref="G38:G39"/>
    <mergeCell ref="H38:I38"/>
    <mergeCell ref="J38:J39"/>
    <mergeCell ref="K38:L38"/>
    <mergeCell ref="M38:M39"/>
    <mergeCell ref="N38:N39"/>
    <mergeCell ref="A67:A68"/>
    <mergeCell ref="C67:C68"/>
    <mergeCell ref="D67:D68"/>
    <mergeCell ref="E67:E68"/>
    <mergeCell ref="F67:F68"/>
    <mergeCell ref="G67:G68"/>
    <mergeCell ref="A60:AB60"/>
    <mergeCell ref="A63:D63"/>
    <mergeCell ref="E63:G63"/>
    <mergeCell ref="H63:N63"/>
    <mergeCell ref="O63:V63"/>
    <mergeCell ref="X63:Z65"/>
    <mergeCell ref="AB67:AB68"/>
    <mergeCell ref="C86:E86"/>
    <mergeCell ref="H86:K86"/>
    <mergeCell ref="L86:P86"/>
    <mergeCell ref="A87:AB89"/>
    <mergeCell ref="A90:AB90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H67:I67"/>
    <mergeCell ref="J67:J68"/>
    <mergeCell ref="K67:L67"/>
    <mergeCell ref="M67:M68"/>
    <mergeCell ref="N67:N68"/>
    <mergeCell ref="O67:O68"/>
  </mergeCells>
  <printOptions horizontalCentered="1"/>
  <pageMargins left="0.59055118110236227" right="0.59055118110236227" top="0.62992125984251968" bottom="0.47244094488188981" header="0.23622047244094491" footer="0"/>
  <pageSetup paperSize="9" scale="80" orientation="landscape" horizontalDpi="4294967292" r:id="rId1"/>
  <headerFooter scaleWithDoc="0" alignWithMargins="0">
    <oddHeader>&amp;L
&amp;C&amp;G</oddHeader>
  </headerFooter>
  <rowBreaks count="2" manualBreakCount="2">
    <brk id="31" max="16383" man="1"/>
    <brk id="61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178F-864C-40D3-B046-8FC7DDE2ACD0}">
  <dimension ref="A1:AB90"/>
  <sheetViews>
    <sheetView view="pageLayout" topLeftCell="A55" zoomScale="80" zoomScaleNormal="100" zoomScaleSheetLayoutView="85" zoomScalePageLayoutView="80" workbookViewId="0">
      <selection activeCell="A66" sqref="A66"/>
    </sheetView>
  </sheetViews>
  <sheetFormatPr defaultColWidth="9.21875" defaultRowHeight="12.6" x14ac:dyDescent="0.2"/>
  <cols>
    <col min="1" max="1" width="4.5546875" style="5" customWidth="1"/>
    <col min="2" max="2" width="1" style="5" customWidth="1"/>
    <col min="3" max="3" width="28.77734375" style="5" customWidth="1"/>
    <col min="4" max="5" width="5.21875" style="5" customWidth="1"/>
    <col min="6" max="6" width="24.77734375" style="5" customWidth="1"/>
    <col min="7" max="7" width="1" style="5" customWidth="1"/>
    <col min="8" max="8" width="7.77734375" style="5" customWidth="1"/>
    <col min="9" max="9" width="8.21875" style="5" customWidth="1"/>
    <col min="10" max="10" width="1" style="5" customWidth="1"/>
    <col min="11" max="11" width="7.77734375" style="5" customWidth="1"/>
    <col min="12" max="12" width="8.21875" style="5" bestFit="1" customWidth="1"/>
    <col min="13" max="13" width="1" style="5" customWidth="1"/>
    <col min="14" max="14" width="7.77734375" style="5" customWidth="1"/>
    <col min="15" max="15" width="1" style="5" customWidth="1"/>
    <col min="16" max="16" width="9.44140625" style="7" customWidth="1"/>
    <col min="17" max="17" width="1" style="5" customWidth="1"/>
    <col min="18" max="18" width="5.77734375" style="5" customWidth="1"/>
    <col min="19" max="19" width="1" style="5" customWidth="1"/>
    <col min="20" max="20" width="5.5546875" style="5" customWidth="1"/>
    <col min="21" max="21" width="1" style="5" customWidth="1"/>
    <col min="22" max="22" width="9.44140625" style="5" customWidth="1"/>
    <col min="23" max="23" width="1" style="5" customWidth="1"/>
    <col min="24" max="24" width="6" style="5" customWidth="1"/>
    <col min="25" max="25" width="1" style="5" customWidth="1"/>
    <col min="26" max="26" width="6" style="5" customWidth="1"/>
    <col min="27" max="27" width="1" style="5" customWidth="1"/>
    <col min="28" max="28" width="3.44140625" style="5" customWidth="1"/>
    <col min="29" max="16384" width="9.21875" style="5"/>
  </cols>
  <sheetData>
    <row r="1" spans="1:28" s="4" customFormat="1" ht="39.6" customHeight="1" x14ac:dyDescent="0.45">
      <c r="A1" s="122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</row>
    <row r="2" spans="1:28" ht="12" customHeight="1" x14ac:dyDescent="0.3">
      <c r="A2" s="2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23"/>
      <c r="R2" s="23"/>
      <c r="S2" s="23"/>
      <c r="T2" s="23"/>
      <c r="U2" s="24"/>
      <c r="V2" s="24"/>
      <c r="W2" s="24"/>
      <c r="X2" s="24"/>
      <c r="Y2" s="24"/>
      <c r="Z2" s="24"/>
      <c r="AA2" s="24"/>
      <c r="AB2" s="25"/>
    </row>
    <row r="3" spans="1:28" ht="13.95" customHeight="1" x14ac:dyDescent="0.3">
      <c r="A3" s="26"/>
      <c r="B3" s="27"/>
      <c r="C3" s="28"/>
      <c r="D3" s="29"/>
      <c r="E3" s="30" t="s">
        <v>30</v>
      </c>
      <c r="F3" s="123"/>
      <c r="G3" s="123"/>
      <c r="H3" s="123"/>
      <c r="I3" s="31"/>
      <c r="J3" s="32"/>
      <c r="K3" s="124" t="s">
        <v>45</v>
      </c>
      <c r="L3" s="124"/>
      <c r="M3" s="29"/>
      <c r="N3" s="123"/>
      <c r="O3" s="123"/>
      <c r="P3" s="123"/>
      <c r="Q3" s="123"/>
      <c r="R3" s="123"/>
      <c r="S3" s="123"/>
      <c r="T3" s="123"/>
      <c r="U3" s="29"/>
      <c r="V3" s="29"/>
      <c r="W3" s="29"/>
      <c r="X3" s="29"/>
      <c r="Y3" s="29"/>
      <c r="Z3" s="29"/>
      <c r="AA3" s="29"/>
      <c r="AB3" s="29"/>
    </row>
    <row r="4" spans="1:28" ht="10.199999999999999" customHeight="1" x14ac:dyDescent="0.3">
      <c r="A4" s="33"/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5"/>
      <c r="R4" s="35"/>
      <c r="S4" s="35"/>
      <c r="T4" s="35"/>
      <c r="U4" s="36"/>
      <c r="V4" s="36"/>
      <c r="W4" s="36"/>
      <c r="X4" s="36"/>
      <c r="Y4" s="36"/>
      <c r="Z4" s="36"/>
      <c r="AA4" s="36"/>
      <c r="AB4" s="37"/>
    </row>
    <row r="5" spans="1:28" ht="10.199999999999999" customHeight="1" x14ac:dyDescent="0.3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  <c r="Q5" s="39"/>
      <c r="R5" s="39"/>
      <c r="S5" s="39"/>
      <c r="T5" s="39"/>
      <c r="U5" s="29"/>
      <c r="V5" s="29"/>
      <c r="W5" s="29"/>
      <c r="X5" s="29"/>
      <c r="Y5" s="29"/>
      <c r="Z5" s="29"/>
      <c r="AA5" s="29"/>
      <c r="AB5" s="29"/>
    </row>
    <row r="6" spans="1:28" s="6" customFormat="1" ht="14.55" customHeight="1" x14ac:dyDescent="0.25">
      <c r="A6" s="108" t="s">
        <v>57</v>
      </c>
      <c r="B6" s="108"/>
      <c r="C6" s="108"/>
      <c r="D6" s="108"/>
      <c r="E6" s="109"/>
      <c r="F6" s="109"/>
      <c r="G6" s="109"/>
      <c r="H6" s="110" t="s">
        <v>58</v>
      </c>
      <c r="I6" s="110"/>
      <c r="J6" s="110"/>
      <c r="K6" s="110"/>
      <c r="L6" s="110"/>
      <c r="M6" s="110"/>
      <c r="N6" s="110"/>
      <c r="O6" s="111"/>
      <c r="P6" s="111"/>
      <c r="Q6" s="111"/>
      <c r="R6" s="111"/>
      <c r="S6" s="111"/>
      <c r="T6" s="111"/>
      <c r="U6" s="111"/>
      <c r="V6" s="111"/>
      <c r="W6" s="41"/>
      <c r="X6" s="112" t="s">
        <v>65</v>
      </c>
      <c r="Y6" s="113"/>
      <c r="Z6" s="114"/>
      <c r="AA6" s="42"/>
      <c r="AB6" s="42"/>
    </row>
    <row r="7" spans="1:28" ht="12" customHeight="1" x14ac:dyDescent="0.25">
      <c r="A7" s="39"/>
      <c r="B7" s="39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  <c r="Q7" s="39"/>
      <c r="R7" s="39"/>
      <c r="S7" s="39"/>
      <c r="T7" s="39"/>
      <c r="U7" s="29"/>
      <c r="V7" s="29"/>
      <c r="W7" s="29"/>
      <c r="X7" s="115"/>
      <c r="Y7" s="116"/>
      <c r="Z7" s="117"/>
      <c r="AA7" s="29"/>
      <c r="AB7" s="29"/>
    </row>
    <row r="8" spans="1:28" ht="18.600000000000001" customHeight="1" x14ac:dyDescent="0.3">
      <c r="A8" s="44" t="s">
        <v>72</v>
      </c>
      <c r="B8" s="45"/>
      <c r="C8" s="46"/>
      <c r="D8" s="46"/>
      <c r="E8" s="46"/>
      <c r="F8" s="4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8"/>
      <c r="V8" s="48"/>
      <c r="W8" s="48"/>
      <c r="X8" s="118"/>
      <c r="Y8" s="119"/>
      <c r="Z8" s="120"/>
      <c r="AA8" s="49"/>
      <c r="AB8" s="29"/>
    </row>
    <row r="9" spans="1:28" ht="15.75" customHeight="1" x14ac:dyDescent="0.2">
      <c r="A9" s="103" t="s">
        <v>31</v>
      </c>
      <c r="B9" s="29"/>
      <c r="C9" s="103" t="s">
        <v>32</v>
      </c>
      <c r="D9" s="103" t="s">
        <v>33</v>
      </c>
      <c r="E9" s="103" t="s">
        <v>34</v>
      </c>
      <c r="F9" s="103" t="s">
        <v>35</v>
      </c>
      <c r="G9" s="104"/>
      <c r="H9" s="106" t="s">
        <v>36</v>
      </c>
      <c r="I9" s="107"/>
      <c r="J9" s="104"/>
      <c r="K9" s="106" t="s">
        <v>37</v>
      </c>
      <c r="L9" s="107"/>
      <c r="M9" s="104"/>
      <c r="N9" s="103" t="s">
        <v>38</v>
      </c>
      <c r="O9" s="104"/>
      <c r="P9" s="103" t="s">
        <v>42</v>
      </c>
      <c r="Q9" s="104"/>
      <c r="R9" s="103" t="s">
        <v>39</v>
      </c>
      <c r="S9" s="104"/>
      <c r="T9" s="103" t="s">
        <v>44</v>
      </c>
      <c r="U9" s="104"/>
      <c r="V9" s="103" t="s">
        <v>43</v>
      </c>
      <c r="W9" s="104"/>
      <c r="X9" s="103" t="s">
        <v>36</v>
      </c>
      <c r="Y9" s="104"/>
      <c r="Z9" s="103" t="s">
        <v>37</v>
      </c>
      <c r="AA9" s="105"/>
      <c r="AB9" s="98"/>
    </row>
    <row r="10" spans="1:28" s="8" customFormat="1" ht="96.6" customHeight="1" x14ac:dyDescent="0.2">
      <c r="A10" s="103"/>
      <c r="B10" s="50"/>
      <c r="C10" s="103"/>
      <c r="D10" s="103"/>
      <c r="E10" s="103"/>
      <c r="F10" s="103"/>
      <c r="G10" s="104"/>
      <c r="H10" s="51" t="s">
        <v>68</v>
      </c>
      <c r="I10" s="52" t="s">
        <v>56</v>
      </c>
      <c r="J10" s="104"/>
      <c r="K10" s="51" t="s">
        <v>68</v>
      </c>
      <c r="L10" s="52" t="s">
        <v>56</v>
      </c>
      <c r="M10" s="104"/>
      <c r="N10" s="103"/>
      <c r="O10" s="104"/>
      <c r="P10" s="103"/>
      <c r="Q10" s="104"/>
      <c r="R10" s="103"/>
      <c r="S10" s="104"/>
      <c r="T10" s="103"/>
      <c r="U10" s="104"/>
      <c r="V10" s="103"/>
      <c r="W10" s="104"/>
      <c r="X10" s="103"/>
      <c r="Y10" s="104"/>
      <c r="Z10" s="103"/>
      <c r="AA10" s="105"/>
      <c r="AB10" s="98"/>
    </row>
    <row r="11" spans="1:28" s="9" customFormat="1" ht="12.6" customHeight="1" x14ac:dyDescent="0.3">
      <c r="A11" s="53" t="s">
        <v>46</v>
      </c>
      <c r="B11" s="54"/>
      <c r="C11" s="55"/>
      <c r="D11" s="55"/>
      <c r="E11" s="55"/>
      <c r="F11" s="55"/>
      <c r="G11" s="56"/>
      <c r="H11" s="56"/>
      <c r="I11" s="57"/>
      <c r="J11" s="56"/>
      <c r="K11" s="56"/>
      <c r="L11" s="58"/>
      <c r="M11" s="56"/>
      <c r="N11" s="58"/>
      <c r="O11" s="56"/>
      <c r="P11" s="59"/>
      <c r="Q11" s="56"/>
      <c r="R11" s="56"/>
      <c r="S11" s="56"/>
      <c r="T11" s="56"/>
      <c r="U11" s="56"/>
      <c r="V11" s="56"/>
      <c r="W11" s="56"/>
      <c r="X11" s="60"/>
      <c r="Y11" s="56"/>
      <c r="Z11" s="60"/>
      <c r="AA11" s="56"/>
      <c r="AB11" s="54"/>
    </row>
    <row r="12" spans="1:28" s="10" customFormat="1" ht="12.6" customHeight="1" x14ac:dyDescent="0.3">
      <c r="A12" s="61">
        <v>1</v>
      </c>
      <c r="B12" s="62"/>
      <c r="C12" s="61" t="s">
        <v>47</v>
      </c>
      <c r="D12" s="61" t="s">
        <v>48</v>
      </c>
      <c r="E12" s="61" t="s">
        <v>49</v>
      </c>
      <c r="F12" s="61" t="s">
        <v>50</v>
      </c>
      <c r="G12" s="63"/>
      <c r="H12" s="64">
        <v>105</v>
      </c>
      <c r="I12" s="65">
        <f>(H12*100)/140</f>
        <v>75</v>
      </c>
      <c r="J12" s="66"/>
      <c r="K12" s="67">
        <v>108.5</v>
      </c>
      <c r="L12" s="65">
        <f>(K12*100)/140</f>
        <v>77.5</v>
      </c>
      <c r="M12" s="66"/>
      <c r="N12" s="64">
        <f>SUM(H12+K12)</f>
        <v>213.5</v>
      </c>
      <c r="O12" s="68"/>
      <c r="P12" s="65">
        <f>(I12+L12)/2</f>
        <v>76.25</v>
      </c>
      <c r="Q12" s="68"/>
      <c r="R12" s="69">
        <v>1</v>
      </c>
      <c r="S12" s="68"/>
      <c r="T12" s="69">
        <v>2</v>
      </c>
      <c r="U12" s="68"/>
      <c r="V12" s="70">
        <f>P12-T12</f>
        <v>74.25</v>
      </c>
      <c r="W12" s="63"/>
      <c r="X12" s="64">
        <v>12</v>
      </c>
      <c r="Y12" s="66"/>
      <c r="Z12" s="64">
        <v>13</v>
      </c>
      <c r="AA12" s="66"/>
      <c r="AB12" s="71"/>
    </row>
    <row r="13" spans="1:28" s="10" customFormat="1" ht="7.2" customHeight="1" x14ac:dyDescent="0.3">
      <c r="A13" s="72"/>
      <c r="B13" s="73"/>
      <c r="C13" s="74"/>
      <c r="D13" s="74"/>
      <c r="E13" s="75"/>
      <c r="F13" s="74"/>
      <c r="G13" s="63"/>
      <c r="H13" s="63"/>
      <c r="I13" s="76"/>
      <c r="J13" s="77"/>
      <c r="K13" s="77"/>
      <c r="L13" s="76"/>
      <c r="M13" s="77"/>
      <c r="N13" s="76"/>
      <c r="O13" s="63"/>
      <c r="P13" s="78"/>
      <c r="Q13" s="63"/>
      <c r="R13" s="75"/>
      <c r="S13" s="63"/>
      <c r="T13" s="75"/>
      <c r="U13" s="63"/>
      <c r="V13" s="79"/>
      <c r="W13" s="63"/>
      <c r="X13" s="76"/>
      <c r="Y13" s="77"/>
      <c r="Z13" s="76"/>
      <c r="AA13" s="77"/>
      <c r="AB13" s="80"/>
    </row>
    <row r="14" spans="1:28" s="10" customFormat="1" ht="21" customHeight="1" x14ac:dyDescent="0.3">
      <c r="A14" s="81">
        <f t="shared" ref="A14:A25" si="0">RANK(V14,$V$14:$V$25,0)</f>
        <v>1</v>
      </c>
      <c r="B14" s="82"/>
      <c r="C14" s="17"/>
      <c r="D14" s="17"/>
      <c r="E14" s="15"/>
      <c r="F14" s="18"/>
      <c r="G14" s="63"/>
      <c r="H14" s="14"/>
      <c r="I14" s="83">
        <f>(H14*100)/140</f>
        <v>0</v>
      </c>
      <c r="J14" s="77"/>
      <c r="K14" s="14"/>
      <c r="L14" s="83">
        <f>(K14*100)/140</f>
        <v>0</v>
      </c>
      <c r="M14" s="77"/>
      <c r="N14" s="84">
        <f t="shared" ref="N14:N25" si="1">(H14+K14)</f>
        <v>0</v>
      </c>
      <c r="O14" s="85"/>
      <c r="P14" s="83">
        <f t="shared" ref="P14:P25" si="2">(I14+L14)/2</f>
        <v>0</v>
      </c>
      <c r="Q14" s="63"/>
      <c r="R14" s="15"/>
      <c r="S14" s="85"/>
      <c r="T14" s="15"/>
      <c r="U14" s="85"/>
      <c r="V14" s="86">
        <f t="shared" ref="V14:V25" si="3">P14-T14</f>
        <v>0</v>
      </c>
      <c r="W14" s="85"/>
      <c r="X14" s="16"/>
      <c r="Y14" s="87"/>
      <c r="Z14" s="16"/>
      <c r="AA14" s="88"/>
      <c r="AB14" s="89"/>
    </row>
    <row r="15" spans="1:28" s="10" customFormat="1" ht="21" customHeight="1" x14ac:dyDescent="0.3">
      <c r="A15" s="81">
        <f t="shared" si="0"/>
        <v>1</v>
      </c>
      <c r="B15" s="82"/>
      <c r="C15" s="17"/>
      <c r="D15" s="17"/>
      <c r="E15" s="15"/>
      <c r="F15" s="18"/>
      <c r="G15" s="63"/>
      <c r="H15" s="14"/>
      <c r="I15" s="83">
        <f t="shared" ref="I15:I25" si="4">(H15*100)/140</f>
        <v>0</v>
      </c>
      <c r="J15" s="77"/>
      <c r="K15" s="14"/>
      <c r="L15" s="83">
        <f t="shared" ref="L15:L25" si="5">(K15*100)/140</f>
        <v>0</v>
      </c>
      <c r="M15" s="77"/>
      <c r="N15" s="84">
        <f t="shared" si="1"/>
        <v>0</v>
      </c>
      <c r="O15" s="85"/>
      <c r="P15" s="83">
        <f t="shared" si="2"/>
        <v>0</v>
      </c>
      <c r="Q15" s="63"/>
      <c r="R15" s="15"/>
      <c r="S15" s="85"/>
      <c r="T15" s="15"/>
      <c r="U15" s="85"/>
      <c r="V15" s="86">
        <f t="shared" si="3"/>
        <v>0</v>
      </c>
      <c r="W15" s="85"/>
      <c r="X15" s="16"/>
      <c r="Y15" s="87"/>
      <c r="Z15" s="16"/>
      <c r="AA15" s="88"/>
      <c r="AB15" s="89"/>
    </row>
    <row r="16" spans="1:28" s="10" customFormat="1" ht="21" customHeight="1" x14ac:dyDescent="0.3">
      <c r="A16" s="81">
        <f t="shared" si="0"/>
        <v>1</v>
      </c>
      <c r="B16" s="82"/>
      <c r="C16" s="17"/>
      <c r="D16" s="17"/>
      <c r="E16" s="15"/>
      <c r="F16" s="18"/>
      <c r="G16" s="63"/>
      <c r="H16" s="14"/>
      <c r="I16" s="83">
        <f t="shared" si="4"/>
        <v>0</v>
      </c>
      <c r="J16" s="77"/>
      <c r="K16" s="14"/>
      <c r="L16" s="83">
        <f t="shared" si="5"/>
        <v>0</v>
      </c>
      <c r="M16" s="77"/>
      <c r="N16" s="84">
        <f t="shared" si="1"/>
        <v>0</v>
      </c>
      <c r="O16" s="85"/>
      <c r="P16" s="83">
        <f t="shared" si="2"/>
        <v>0</v>
      </c>
      <c r="Q16" s="63"/>
      <c r="R16" s="15"/>
      <c r="S16" s="85"/>
      <c r="T16" s="15"/>
      <c r="U16" s="85"/>
      <c r="V16" s="86">
        <f t="shared" si="3"/>
        <v>0</v>
      </c>
      <c r="W16" s="85"/>
      <c r="X16" s="16"/>
      <c r="Y16" s="87"/>
      <c r="Z16" s="16"/>
      <c r="AA16" s="88"/>
      <c r="AB16" s="89"/>
    </row>
    <row r="17" spans="1:28" s="10" customFormat="1" ht="21" customHeight="1" x14ac:dyDescent="0.3">
      <c r="A17" s="81">
        <f t="shared" si="0"/>
        <v>1</v>
      </c>
      <c r="B17" s="82"/>
      <c r="C17" s="17"/>
      <c r="D17" s="17"/>
      <c r="E17" s="15"/>
      <c r="F17" s="18"/>
      <c r="G17" s="63"/>
      <c r="H17" s="14"/>
      <c r="I17" s="83">
        <f t="shared" si="4"/>
        <v>0</v>
      </c>
      <c r="J17" s="77"/>
      <c r="K17" s="14"/>
      <c r="L17" s="83">
        <f t="shared" si="5"/>
        <v>0</v>
      </c>
      <c r="M17" s="77"/>
      <c r="N17" s="84">
        <f t="shared" si="1"/>
        <v>0</v>
      </c>
      <c r="O17" s="85"/>
      <c r="P17" s="83">
        <f t="shared" si="2"/>
        <v>0</v>
      </c>
      <c r="Q17" s="63"/>
      <c r="R17" s="15"/>
      <c r="S17" s="85"/>
      <c r="T17" s="15"/>
      <c r="U17" s="85"/>
      <c r="V17" s="86">
        <f t="shared" si="3"/>
        <v>0</v>
      </c>
      <c r="W17" s="85"/>
      <c r="X17" s="16"/>
      <c r="Y17" s="87"/>
      <c r="Z17" s="16"/>
      <c r="AA17" s="88"/>
      <c r="AB17" s="89"/>
    </row>
    <row r="18" spans="1:28" s="10" customFormat="1" ht="21" customHeight="1" x14ac:dyDescent="0.3">
      <c r="A18" s="81">
        <f t="shared" si="0"/>
        <v>1</v>
      </c>
      <c r="B18" s="82"/>
      <c r="C18" s="17"/>
      <c r="D18" s="17"/>
      <c r="E18" s="15"/>
      <c r="F18" s="18"/>
      <c r="G18" s="63"/>
      <c r="H18" s="14"/>
      <c r="I18" s="83">
        <f t="shared" si="4"/>
        <v>0</v>
      </c>
      <c r="J18" s="77"/>
      <c r="K18" s="14"/>
      <c r="L18" s="83">
        <f t="shared" si="5"/>
        <v>0</v>
      </c>
      <c r="M18" s="77"/>
      <c r="N18" s="84">
        <f t="shared" si="1"/>
        <v>0</v>
      </c>
      <c r="O18" s="85"/>
      <c r="P18" s="83">
        <f t="shared" si="2"/>
        <v>0</v>
      </c>
      <c r="Q18" s="63"/>
      <c r="R18" s="15"/>
      <c r="S18" s="85"/>
      <c r="T18" s="15"/>
      <c r="U18" s="85"/>
      <c r="V18" s="86">
        <f t="shared" si="3"/>
        <v>0</v>
      </c>
      <c r="W18" s="85"/>
      <c r="X18" s="16"/>
      <c r="Y18" s="87"/>
      <c r="Z18" s="16"/>
      <c r="AA18" s="88"/>
      <c r="AB18" s="89"/>
    </row>
    <row r="19" spans="1:28" s="10" customFormat="1" ht="21" customHeight="1" x14ac:dyDescent="0.3">
      <c r="A19" s="81">
        <f t="shared" si="0"/>
        <v>1</v>
      </c>
      <c r="B19" s="82"/>
      <c r="C19" s="17"/>
      <c r="D19" s="17"/>
      <c r="E19" s="15"/>
      <c r="F19" s="18"/>
      <c r="G19" s="63"/>
      <c r="H19" s="14"/>
      <c r="I19" s="83">
        <f t="shared" si="4"/>
        <v>0</v>
      </c>
      <c r="J19" s="77"/>
      <c r="K19" s="14"/>
      <c r="L19" s="83">
        <f t="shared" si="5"/>
        <v>0</v>
      </c>
      <c r="M19" s="77"/>
      <c r="N19" s="84">
        <f t="shared" si="1"/>
        <v>0</v>
      </c>
      <c r="O19" s="85"/>
      <c r="P19" s="83">
        <f t="shared" si="2"/>
        <v>0</v>
      </c>
      <c r="Q19" s="63"/>
      <c r="R19" s="15"/>
      <c r="S19" s="85"/>
      <c r="T19" s="15"/>
      <c r="U19" s="85"/>
      <c r="V19" s="86">
        <f t="shared" si="3"/>
        <v>0</v>
      </c>
      <c r="W19" s="85"/>
      <c r="X19" s="16"/>
      <c r="Y19" s="87"/>
      <c r="Z19" s="16"/>
      <c r="AA19" s="88"/>
      <c r="AB19" s="89"/>
    </row>
    <row r="20" spans="1:28" s="10" customFormat="1" ht="21" customHeight="1" x14ac:dyDescent="0.3">
      <c r="A20" s="81">
        <f t="shared" si="0"/>
        <v>1</v>
      </c>
      <c r="B20" s="82"/>
      <c r="C20" s="17"/>
      <c r="D20" s="17"/>
      <c r="E20" s="15"/>
      <c r="F20" s="18"/>
      <c r="G20" s="63"/>
      <c r="H20" s="14"/>
      <c r="I20" s="83">
        <f t="shared" si="4"/>
        <v>0</v>
      </c>
      <c r="J20" s="77"/>
      <c r="K20" s="14"/>
      <c r="L20" s="83">
        <f t="shared" si="5"/>
        <v>0</v>
      </c>
      <c r="M20" s="77"/>
      <c r="N20" s="84">
        <f t="shared" si="1"/>
        <v>0</v>
      </c>
      <c r="O20" s="85"/>
      <c r="P20" s="83">
        <f t="shared" si="2"/>
        <v>0</v>
      </c>
      <c r="Q20" s="63"/>
      <c r="R20" s="15"/>
      <c r="S20" s="85"/>
      <c r="T20" s="15"/>
      <c r="U20" s="85"/>
      <c r="V20" s="86">
        <f t="shared" si="3"/>
        <v>0</v>
      </c>
      <c r="W20" s="85"/>
      <c r="X20" s="16"/>
      <c r="Y20" s="87"/>
      <c r="Z20" s="16"/>
      <c r="AA20" s="88"/>
      <c r="AB20" s="89"/>
    </row>
    <row r="21" spans="1:28" s="10" customFormat="1" ht="21" customHeight="1" x14ac:dyDescent="0.3">
      <c r="A21" s="81">
        <f t="shared" si="0"/>
        <v>1</v>
      </c>
      <c r="B21" s="82"/>
      <c r="C21" s="17"/>
      <c r="D21" s="17"/>
      <c r="E21" s="15"/>
      <c r="F21" s="18"/>
      <c r="G21" s="63"/>
      <c r="H21" s="14"/>
      <c r="I21" s="83">
        <f t="shared" si="4"/>
        <v>0</v>
      </c>
      <c r="J21" s="77"/>
      <c r="K21" s="14"/>
      <c r="L21" s="83">
        <f t="shared" si="5"/>
        <v>0</v>
      </c>
      <c r="M21" s="77"/>
      <c r="N21" s="84">
        <f t="shared" si="1"/>
        <v>0</v>
      </c>
      <c r="O21" s="85"/>
      <c r="P21" s="83">
        <f t="shared" si="2"/>
        <v>0</v>
      </c>
      <c r="Q21" s="63"/>
      <c r="R21" s="15"/>
      <c r="S21" s="85"/>
      <c r="T21" s="15"/>
      <c r="U21" s="85"/>
      <c r="V21" s="86">
        <f t="shared" si="3"/>
        <v>0</v>
      </c>
      <c r="W21" s="85"/>
      <c r="X21" s="16"/>
      <c r="Y21" s="87"/>
      <c r="Z21" s="16"/>
      <c r="AA21" s="88"/>
      <c r="AB21" s="89"/>
    </row>
    <row r="22" spans="1:28" s="10" customFormat="1" ht="21" customHeight="1" x14ac:dyDescent="0.3">
      <c r="A22" s="81">
        <f t="shared" si="0"/>
        <v>1</v>
      </c>
      <c r="B22" s="82"/>
      <c r="C22" s="17"/>
      <c r="D22" s="17"/>
      <c r="E22" s="15"/>
      <c r="F22" s="18"/>
      <c r="G22" s="63"/>
      <c r="H22" s="14"/>
      <c r="I22" s="83">
        <f t="shared" si="4"/>
        <v>0</v>
      </c>
      <c r="J22" s="77"/>
      <c r="K22" s="14"/>
      <c r="L22" s="83">
        <f t="shared" si="5"/>
        <v>0</v>
      </c>
      <c r="M22" s="77"/>
      <c r="N22" s="84">
        <f t="shared" si="1"/>
        <v>0</v>
      </c>
      <c r="O22" s="85"/>
      <c r="P22" s="83">
        <f t="shared" si="2"/>
        <v>0</v>
      </c>
      <c r="Q22" s="63"/>
      <c r="R22" s="15"/>
      <c r="S22" s="85"/>
      <c r="T22" s="15"/>
      <c r="U22" s="85"/>
      <c r="V22" s="86">
        <f t="shared" si="3"/>
        <v>0</v>
      </c>
      <c r="W22" s="85"/>
      <c r="X22" s="16"/>
      <c r="Y22" s="87"/>
      <c r="Z22" s="16"/>
      <c r="AA22" s="88"/>
      <c r="AB22" s="89"/>
    </row>
    <row r="23" spans="1:28" s="10" customFormat="1" ht="21" customHeight="1" x14ac:dyDescent="0.3">
      <c r="A23" s="81">
        <f t="shared" si="0"/>
        <v>1</v>
      </c>
      <c r="B23" s="82"/>
      <c r="C23" s="17"/>
      <c r="D23" s="17"/>
      <c r="E23" s="15"/>
      <c r="F23" s="18"/>
      <c r="G23" s="63"/>
      <c r="H23" s="14"/>
      <c r="I23" s="83">
        <f t="shared" si="4"/>
        <v>0</v>
      </c>
      <c r="J23" s="77"/>
      <c r="K23" s="14"/>
      <c r="L23" s="83">
        <f t="shared" si="5"/>
        <v>0</v>
      </c>
      <c r="M23" s="77"/>
      <c r="N23" s="84">
        <f t="shared" si="1"/>
        <v>0</v>
      </c>
      <c r="O23" s="85"/>
      <c r="P23" s="83">
        <f t="shared" si="2"/>
        <v>0</v>
      </c>
      <c r="Q23" s="63"/>
      <c r="R23" s="15"/>
      <c r="S23" s="85"/>
      <c r="T23" s="15"/>
      <c r="U23" s="85"/>
      <c r="V23" s="86">
        <f t="shared" si="3"/>
        <v>0</v>
      </c>
      <c r="W23" s="85"/>
      <c r="X23" s="16"/>
      <c r="Y23" s="87"/>
      <c r="Z23" s="16"/>
      <c r="AA23" s="88"/>
      <c r="AB23" s="89"/>
    </row>
    <row r="24" spans="1:28" s="10" customFormat="1" ht="21" customHeight="1" x14ac:dyDescent="0.3">
      <c r="A24" s="81">
        <f t="shared" si="0"/>
        <v>1</v>
      </c>
      <c r="B24" s="82"/>
      <c r="C24" s="17"/>
      <c r="D24" s="17"/>
      <c r="E24" s="15"/>
      <c r="F24" s="18"/>
      <c r="G24" s="63"/>
      <c r="H24" s="14"/>
      <c r="I24" s="83">
        <f t="shared" si="4"/>
        <v>0</v>
      </c>
      <c r="J24" s="77"/>
      <c r="K24" s="14"/>
      <c r="L24" s="83">
        <f t="shared" si="5"/>
        <v>0</v>
      </c>
      <c r="M24" s="77"/>
      <c r="N24" s="84">
        <f t="shared" si="1"/>
        <v>0</v>
      </c>
      <c r="O24" s="85"/>
      <c r="P24" s="83">
        <f t="shared" si="2"/>
        <v>0</v>
      </c>
      <c r="Q24" s="63"/>
      <c r="R24" s="15"/>
      <c r="S24" s="85"/>
      <c r="T24" s="15"/>
      <c r="U24" s="85"/>
      <c r="V24" s="86">
        <f t="shared" si="3"/>
        <v>0</v>
      </c>
      <c r="W24" s="85"/>
      <c r="X24" s="16"/>
      <c r="Y24" s="87"/>
      <c r="Z24" s="16"/>
      <c r="AA24" s="88"/>
      <c r="AB24" s="89"/>
    </row>
    <row r="25" spans="1:28" s="10" customFormat="1" ht="21" customHeight="1" x14ac:dyDescent="0.3">
      <c r="A25" s="81">
        <f t="shared" si="0"/>
        <v>1</v>
      </c>
      <c r="B25" s="82"/>
      <c r="C25" s="17"/>
      <c r="D25" s="17"/>
      <c r="E25" s="15"/>
      <c r="F25" s="18"/>
      <c r="G25" s="63"/>
      <c r="H25" s="14"/>
      <c r="I25" s="83">
        <f t="shared" si="4"/>
        <v>0</v>
      </c>
      <c r="J25" s="77"/>
      <c r="K25" s="14"/>
      <c r="L25" s="83">
        <f t="shared" si="5"/>
        <v>0</v>
      </c>
      <c r="M25" s="77"/>
      <c r="N25" s="84">
        <f t="shared" si="1"/>
        <v>0</v>
      </c>
      <c r="O25" s="85"/>
      <c r="P25" s="83">
        <f t="shared" si="2"/>
        <v>0</v>
      </c>
      <c r="Q25" s="63"/>
      <c r="R25" s="15"/>
      <c r="S25" s="85"/>
      <c r="T25" s="15"/>
      <c r="U25" s="85"/>
      <c r="V25" s="86">
        <f t="shared" si="3"/>
        <v>0</v>
      </c>
      <c r="W25" s="85"/>
      <c r="X25" s="16"/>
      <c r="Y25" s="87"/>
      <c r="Z25" s="16"/>
      <c r="AA25" s="88"/>
      <c r="AB25" s="89"/>
    </row>
    <row r="26" spans="1:28" ht="13.05" customHeight="1" x14ac:dyDescent="0.3">
      <c r="A26" s="90"/>
      <c r="B26" s="9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4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5"/>
    </row>
    <row r="27" spans="1:28" ht="15.75" customHeight="1" x14ac:dyDescent="0.3">
      <c r="A27" s="90"/>
      <c r="B27" s="90"/>
      <c r="C27" s="99" t="s">
        <v>40</v>
      </c>
      <c r="D27" s="99"/>
      <c r="E27" s="99"/>
      <c r="F27" s="92"/>
      <c r="G27" s="29"/>
      <c r="H27" s="99" t="s">
        <v>40</v>
      </c>
      <c r="I27" s="99"/>
      <c r="J27" s="99"/>
      <c r="K27" s="99"/>
      <c r="L27" s="100"/>
      <c r="M27" s="100"/>
      <c r="N27" s="100"/>
      <c r="O27" s="100"/>
      <c r="P27" s="100"/>
      <c r="Q27" s="91"/>
      <c r="R27" s="25"/>
      <c r="S27" s="25"/>
      <c r="T27" s="25"/>
      <c r="U27" s="25"/>
      <c r="V27" s="25"/>
      <c r="W27" s="25"/>
      <c r="X27" s="29"/>
      <c r="Y27" s="29"/>
      <c r="Z27" s="29"/>
      <c r="AA27" s="29"/>
      <c r="AB27" s="29"/>
    </row>
    <row r="28" spans="1:28" ht="15.75" customHeight="1" x14ac:dyDescent="0.2">
      <c r="A28" s="101" t="s">
        <v>67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</row>
    <row r="29" spans="1:28" s="11" customFormat="1" ht="15.75" customHeight="1" x14ac:dyDescent="0.3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</row>
    <row r="30" spans="1:28" s="11" customFormat="1" ht="15.75" customHeight="1" x14ac:dyDescent="0.3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1:28" s="11" customFormat="1" ht="15.75" customHeight="1" x14ac:dyDescent="0.3">
      <c r="A31" s="121" t="s">
        <v>66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</row>
    <row r="32" spans="1:28" ht="4.8" customHeight="1" x14ac:dyDescent="0.3">
      <c r="A32" s="90"/>
      <c r="B32" s="9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4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28" ht="8.5500000000000007" customHeight="1" x14ac:dyDescent="0.3">
      <c r="A33" s="38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  <c r="Q33" s="39"/>
      <c r="R33" s="39"/>
      <c r="S33" s="39"/>
      <c r="T33" s="39"/>
      <c r="U33" s="29"/>
      <c r="V33" s="29"/>
      <c r="W33" s="29"/>
      <c r="X33" s="29"/>
      <c r="Y33" s="29"/>
      <c r="Z33" s="29"/>
      <c r="AA33" s="29"/>
      <c r="AB33" s="29"/>
    </row>
    <row r="34" spans="1:28" s="6" customFormat="1" ht="14.55" customHeight="1" x14ac:dyDescent="0.25">
      <c r="A34" s="108" t="s">
        <v>57</v>
      </c>
      <c r="B34" s="108"/>
      <c r="C34" s="108"/>
      <c r="D34" s="108"/>
      <c r="E34" s="109"/>
      <c r="F34" s="109"/>
      <c r="G34" s="109" t="s">
        <v>58</v>
      </c>
      <c r="H34" s="110" t="s">
        <v>58</v>
      </c>
      <c r="I34" s="110"/>
      <c r="J34" s="110"/>
      <c r="K34" s="110"/>
      <c r="L34" s="110"/>
      <c r="M34" s="110"/>
      <c r="N34" s="110"/>
      <c r="O34" s="111"/>
      <c r="P34" s="111"/>
      <c r="Q34" s="111"/>
      <c r="R34" s="111"/>
      <c r="S34" s="111"/>
      <c r="T34" s="111"/>
      <c r="U34" s="111"/>
      <c r="V34" s="111"/>
      <c r="W34" s="41"/>
      <c r="X34" s="112" t="s">
        <v>65</v>
      </c>
      <c r="Y34" s="113"/>
      <c r="Z34" s="114"/>
      <c r="AA34" s="42"/>
      <c r="AB34" s="42"/>
    </row>
    <row r="35" spans="1:28" ht="12" customHeight="1" x14ac:dyDescent="0.25">
      <c r="A35" s="39"/>
      <c r="B35" s="39"/>
      <c r="C35" s="43"/>
      <c r="D35" s="43"/>
      <c r="E35" s="43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39"/>
      <c r="R35" s="39"/>
      <c r="S35" s="39"/>
      <c r="T35" s="39"/>
      <c r="U35" s="29"/>
      <c r="V35" s="29"/>
      <c r="W35" s="29"/>
      <c r="X35" s="115"/>
      <c r="Y35" s="116"/>
      <c r="Z35" s="117"/>
      <c r="AA35" s="29"/>
      <c r="AB35" s="29"/>
    </row>
    <row r="36" spans="1:28" ht="19.8" customHeight="1" x14ac:dyDescent="0.3">
      <c r="A36" s="44" t="s">
        <v>73</v>
      </c>
      <c r="B36" s="45"/>
      <c r="C36" s="46"/>
      <c r="D36" s="46"/>
      <c r="E36" s="46"/>
      <c r="F36" s="47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8"/>
      <c r="V36" s="48"/>
      <c r="W36" s="48"/>
      <c r="X36" s="118"/>
      <c r="Y36" s="119"/>
      <c r="Z36" s="120"/>
      <c r="AA36" s="49"/>
      <c r="AB36" s="29"/>
    </row>
    <row r="37" spans="1:28" ht="6" customHeight="1" x14ac:dyDescent="0.2">
      <c r="A37" s="29"/>
      <c r="B37" s="29"/>
      <c r="C37" s="29"/>
      <c r="D37" s="29"/>
      <c r="E37" s="29"/>
      <c r="F37" s="29"/>
      <c r="G37" s="93"/>
      <c r="H37" s="93"/>
      <c r="I37" s="29"/>
      <c r="J37" s="93"/>
      <c r="K37" s="93"/>
      <c r="L37" s="29"/>
      <c r="M37" s="93"/>
      <c r="N37" s="29"/>
      <c r="O37" s="93"/>
      <c r="P37" s="49"/>
      <c r="Q37" s="93"/>
      <c r="R37" s="93"/>
      <c r="S37" s="93"/>
      <c r="T37" s="93"/>
      <c r="U37" s="93"/>
      <c r="V37" s="93"/>
      <c r="W37" s="93"/>
      <c r="X37" s="93"/>
      <c r="Y37" s="93"/>
      <c r="Z37" s="29"/>
      <c r="AA37" s="93"/>
      <c r="AB37" s="29"/>
    </row>
    <row r="38" spans="1:28" ht="15.75" customHeight="1" x14ac:dyDescent="0.2">
      <c r="A38" s="103" t="s">
        <v>31</v>
      </c>
      <c r="B38" s="29"/>
      <c r="C38" s="103" t="s">
        <v>32</v>
      </c>
      <c r="D38" s="103" t="s">
        <v>33</v>
      </c>
      <c r="E38" s="103" t="s">
        <v>34</v>
      </c>
      <c r="F38" s="103" t="s">
        <v>35</v>
      </c>
      <c r="G38" s="104"/>
      <c r="H38" s="106" t="s">
        <v>36</v>
      </c>
      <c r="I38" s="107"/>
      <c r="J38" s="104"/>
      <c r="K38" s="106" t="s">
        <v>37</v>
      </c>
      <c r="L38" s="107"/>
      <c r="M38" s="104"/>
      <c r="N38" s="103" t="s">
        <v>38</v>
      </c>
      <c r="O38" s="104"/>
      <c r="P38" s="103" t="s">
        <v>42</v>
      </c>
      <c r="Q38" s="104"/>
      <c r="R38" s="103" t="s">
        <v>39</v>
      </c>
      <c r="S38" s="104"/>
      <c r="T38" s="103" t="s">
        <v>44</v>
      </c>
      <c r="U38" s="104"/>
      <c r="V38" s="103" t="s">
        <v>43</v>
      </c>
      <c r="W38" s="104"/>
      <c r="X38" s="103" t="s">
        <v>36</v>
      </c>
      <c r="Y38" s="104"/>
      <c r="Z38" s="103" t="s">
        <v>37</v>
      </c>
      <c r="AA38" s="105"/>
      <c r="AB38" s="98"/>
    </row>
    <row r="39" spans="1:28" s="8" customFormat="1" ht="91.2" customHeight="1" x14ac:dyDescent="0.2">
      <c r="A39" s="103"/>
      <c r="B39" s="50"/>
      <c r="C39" s="103"/>
      <c r="D39" s="103"/>
      <c r="E39" s="103"/>
      <c r="F39" s="103"/>
      <c r="G39" s="104"/>
      <c r="H39" s="51" t="s">
        <v>55</v>
      </c>
      <c r="I39" s="52" t="s">
        <v>56</v>
      </c>
      <c r="J39" s="104"/>
      <c r="K39" s="51" t="s">
        <v>55</v>
      </c>
      <c r="L39" s="52" t="s">
        <v>56</v>
      </c>
      <c r="M39" s="104"/>
      <c r="N39" s="103"/>
      <c r="O39" s="104"/>
      <c r="P39" s="103"/>
      <c r="Q39" s="104"/>
      <c r="R39" s="103"/>
      <c r="S39" s="104"/>
      <c r="T39" s="103"/>
      <c r="U39" s="104"/>
      <c r="V39" s="103"/>
      <c r="W39" s="104"/>
      <c r="X39" s="103"/>
      <c r="Y39" s="104"/>
      <c r="Z39" s="103"/>
      <c r="AA39" s="105"/>
      <c r="AB39" s="98"/>
    </row>
    <row r="40" spans="1:28" s="9" customFormat="1" ht="12" customHeight="1" x14ac:dyDescent="0.3">
      <c r="A40" s="53" t="s">
        <v>46</v>
      </c>
      <c r="B40" s="54"/>
      <c r="C40" s="55"/>
      <c r="D40" s="55"/>
      <c r="E40" s="55"/>
      <c r="F40" s="55"/>
      <c r="G40" s="56"/>
      <c r="H40" s="56"/>
      <c r="I40" s="57"/>
      <c r="J40" s="56"/>
      <c r="K40" s="56"/>
      <c r="L40" s="58"/>
      <c r="M40" s="56"/>
      <c r="N40" s="58"/>
      <c r="O40" s="56"/>
      <c r="P40" s="59"/>
      <c r="Q40" s="56"/>
      <c r="R40" s="56"/>
      <c r="S40" s="56"/>
      <c r="T40" s="56"/>
      <c r="U40" s="56"/>
      <c r="V40" s="56"/>
      <c r="W40" s="56"/>
      <c r="X40" s="60"/>
      <c r="Y40" s="56"/>
      <c r="Z40" s="60"/>
      <c r="AA40" s="56"/>
      <c r="AB40" s="54"/>
    </row>
    <row r="41" spans="1:28" s="10" customFormat="1" ht="12" customHeight="1" x14ac:dyDescent="0.3">
      <c r="A41" s="61">
        <v>1</v>
      </c>
      <c r="B41" s="62"/>
      <c r="C41" s="61" t="s">
        <v>47</v>
      </c>
      <c r="D41" s="61" t="s">
        <v>48</v>
      </c>
      <c r="E41" s="61" t="s">
        <v>49</v>
      </c>
      <c r="F41" s="61" t="s">
        <v>50</v>
      </c>
      <c r="G41" s="63"/>
      <c r="H41" s="64">
        <v>125.5</v>
      </c>
      <c r="I41" s="65">
        <f>(H41*100)/140</f>
        <v>89.642857142857139</v>
      </c>
      <c r="J41" s="66"/>
      <c r="K41" s="67">
        <v>112</v>
      </c>
      <c r="L41" s="65">
        <f>(K41*100)/140</f>
        <v>80</v>
      </c>
      <c r="M41" s="66"/>
      <c r="N41" s="64">
        <f>SUM(H41+K41)</f>
        <v>237.5</v>
      </c>
      <c r="O41" s="68"/>
      <c r="P41" s="65">
        <f>(I41+L41)/2</f>
        <v>84.821428571428569</v>
      </c>
      <c r="Q41" s="68"/>
      <c r="R41" s="69"/>
      <c r="S41" s="68"/>
      <c r="T41" s="69"/>
      <c r="U41" s="68"/>
      <c r="V41" s="70">
        <f>P41-T41</f>
        <v>84.821428571428569</v>
      </c>
      <c r="W41" s="63"/>
      <c r="X41" s="64">
        <v>13</v>
      </c>
      <c r="Y41" s="66"/>
      <c r="Z41" s="64">
        <v>13</v>
      </c>
      <c r="AA41" s="66"/>
      <c r="AB41" s="71"/>
    </row>
    <row r="42" spans="1:28" s="10" customFormat="1" ht="7.2" customHeight="1" x14ac:dyDescent="0.3">
      <c r="A42" s="72"/>
      <c r="B42" s="73"/>
      <c r="C42" s="74"/>
      <c r="D42" s="74"/>
      <c r="E42" s="75"/>
      <c r="F42" s="74"/>
      <c r="G42" s="63"/>
      <c r="H42" s="63"/>
      <c r="I42" s="76"/>
      <c r="J42" s="77"/>
      <c r="K42" s="77"/>
      <c r="L42" s="76"/>
      <c r="M42" s="77"/>
      <c r="N42" s="76"/>
      <c r="O42" s="63"/>
      <c r="P42" s="78"/>
      <c r="Q42" s="63"/>
      <c r="R42" s="75"/>
      <c r="S42" s="63"/>
      <c r="T42" s="75"/>
      <c r="U42" s="63"/>
      <c r="V42" s="79"/>
      <c r="W42" s="63"/>
      <c r="X42" s="76"/>
      <c r="Y42" s="77"/>
      <c r="Z42" s="76"/>
      <c r="AA42" s="77"/>
      <c r="AB42" s="80"/>
    </row>
    <row r="43" spans="1:28" s="10" customFormat="1" ht="21" customHeight="1" x14ac:dyDescent="0.3">
      <c r="A43" s="81">
        <f t="shared" ref="A43:A54" si="6">RANK(V43,$V$43:$V$54,0)</f>
        <v>1</v>
      </c>
      <c r="B43" s="82"/>
      <c r="C43" s="17"/>
      <c r="D43" s="17"/>
      <c r="E43" s="15"/>
      <c r="F43" s="18"/>
      <c r="G43" s="63"/>
      <c r="H43" s="14"/>
      <c r="I43" s="83">
        <f t="shared" ref="I43:I54" si="7">(H43*100)/140</f>
        <v>0</v>
      </c>
      <c r="J43" s="77"/>
      <c r="K43" s="14"/>
      <c r="L43" s="83">
        <f t="shared" ref="L43:L54" si="8">(K43*100)/140</f>
        <v>0</v>
      </c>
      <c r="M43" s="77"/>
      <c r="N43" s="84">
        <f t="shared" ref="N43:N54" si="9">(H43+K43)</f>
        <v>0</v>
      </c>
      <c r="O43" s="85"/>
      <c r="P43" s="83">
        <f t="shared" ref="P43:P54" si="10">(I43+L43)/2</f>
        <v>0</v>
      </c>
      <c r="Q43" s="63"/>
      <c r="R43" s="15"/>
      <c r="S43" s="85"/>
      <c r="T43" s="15"/>
      <c r="U43" s="85"/>
      <c r="V43" s="86">
        <f t="shared" ref="V43:V54" si="11">P43-T43</f>
        <v>0</v>
      </c>
      <c r="W43" s="85"/>
      <c r="X43" s="16"/>
      <c r="Y43" s="87"/>
      <c r="Z43" s="16"/>
      <c r="AA43" s="88"/>
      <c r="AB43" s="89"/>
    </row>
    <row r="44" spans="1:28" s="10" customFormat="1" ht="21" customHeight="1" x14ac:dyDescent="0.3">
      <c r="A44" s="81">
        <f t="shared" si="6"/>
        <v>1</v>
      </c>
      <c r="B44" s="82"/>
      <c r="C44" s="17"/>
      <c r="D44" s="17"/>
      <c r="E44" s="15"/>
      <c r="F44" s="18"/>
      <c r="G44" s="63"/>
      <c r="H44" s="14"/>
      <c r="I44" s="83">
        <f t="shared" si="7"/>
        <v>0</v>
      </c>
      <c r="J44" s="77"/>
      <c r="K44" s="14"/>
      <c r="L44" s="83">
        <f t="shared" si="8"/>
        <v>0</v>
      </c>
      <c r="M44" s="77"/>
      <c r="N44" s="84">
        <f t="shared" si="9"/>
        <v>0</v>
      </c>
      <c r="O44" s="85"/>
      <c r="P44" s="83">
        <f t="shared" si="10"/>
        <v>0</v>
      </c>
      <c r="Q44" s="63"/>
      <c r="R44" s="15"/>
      <c r="S44" s="85"/>
      <c r="T44" s="15"/>
      <c r="U44" s="85"/>
      <c r="V44" s="86">
        <f t="shared" si="11"/>
        <v>0</v>
      </c>
      <c r="W44" s="85"/>
      <c r="X44" s="16"/>
      <c r="Y44" s="87"/>
      <c r="Z44" s="16"/>
      <c r="AA44" s="88"/>
      <c r="AB44" s="89"/>
    </row>
    <row r="45" spans="1:28" s="10" customFormat="1" ht="21" customHeight="1" x14ac:dyDescent="0.3">
      <c r="A45" s="81">
        <f t="shared" si="6"/>
        <v>1</v>
      </c>
      <c r="B45" s="82"/>
      <c r="C45" s="17"/>
      <c r="D45" s="17"/>
      <c r="E45" s="15"/>
      <c r="F45" s="18"/>
      <c r="G45" s="63"/>
      <c r="H45" s="14"/>
      <c r="I45" s="83">
        <f t="shared" si="7"/>
        <v>0</v>
      </c>
      <c r="J45" s="77"/>
      <c r="K45" s="14"/>
      <c r="L45" s="83">
        <f t="shared" si="8"/>
        <v>0</v>
      </c>
      <c r="M45" s="77"/>
      <c r="N45" s="84">
        <f t="shared" si="9"/>
        <v>0</v>
      </c>
      <c r="O45" s="85"/>
      <c r="P45" s="83">
        <f t="shared" si="10"/>
        <v>0</v>
      </c>
      <c r="Q45" s="63"/>
      <c r="R45" s="15"/>
      <c r="S45" s="85"/>
      <c r="T45" s="15"/>
      <c r="U45" s="85"/>
      <c r="V45" s="86">
        <f t="shared" si="11"/>
        <v>0</v>
      </c>
      <c r="W45" s="85"/>
      <c r="X45" s="16"/>
      <c r="Y45" s="87"/>
      <c r="Z45" s="16"/>
      <c r="AA45" s="88"/>
      <c r="AB45" s="89"/>
    </row>
    <row r="46" spans="1:28" s="10" customFormat="1" ht="21" customHeight="1" x14ac:dyDescent="0.3">
      <c r="A46" s="81">
        <f t="shared" si="6"/>
        <v>1</v>
      </c>
      <c r="B46" s="82"/>
      <c r="C46" s="17"/>
      <c r="D46" s="17"/>
      <c r="E46" s="15"/>
      <c r="F46" s="18"/>
      <c r="G46" s="63"/>
      <c r="H46" s="14"/>
      <c r="I46" s="83">
        <f t="shared" si="7"/>
        <v>0</v>
      </c>
      <c r="J46" s="77"/>
      <c r="K46" s="14"/>
      <c r="L46" s="83">
        <f t="shared" si="8"/>
        <v>0</v>
      </c>
      <c r="M46" s="77"/>
      <c r="N46" s="84">
        <f t="shared" si="9"/>
        <v>0</v>
      </c>
      <c r="O46" s="85"/>
      <c r="P46" s="83">
        <f t="shared" si="10"/>
        <v>0</v>
      </c>
      <c r="Q46" s="63"/>
      <c r="R46" s="15"/>
      <c r="S46" s="85"/>
      <c r="T46" s="15"/>
      <c r="U46" s="85"/>
      <c r="V46" s="86">
        <f t="shared" si="11"/>
        <v>0</v>
      </c>
      <c r="W46" s="85"/>
      <c r="X46" s="16"/>
      <c r="Y46" s="87"/>
      <c r="Z46" s="16"/>
      <c r="AA46" s="88"/>
      <c r="AB46" s="89"/>
    </row>
    <row r="47" spans="1:28" s="10" customFormat="1" ht="21" customHeight="1" x14ac:dyDescent="0.3">
      <c r="A47" s="81">
        <f t="shared" si="6"/>
        <v>1</v>
      </c>
      <c r="B47" s="82"/>
      <c r="C47" s="17"/>
      <c r="D47" s="17"/>
      <c r="E47" s="15"/>
      <c r="F47" s="18"/>
      <c r="G47" s="63"/>
      <c r="H47" s="14"/>
      <c r="I47" s="83">
        <f t="shared" si="7"/>
        <v>0</v>
      </c>
      <c r="J47" s="77"/>
      <c r="K47" s="14"/>
      <c r="L47" s="83">
        <f t="shared" si="8"/>
        <v>0</v>
      </c>
      <c r="M47" s="77"/>
      <c r="N47" s="84">
        <f t="shared" si="9"/>
        <v>0</v>
      </c>
      <c r="O47" s="85"/>
      <c r="P47" s="83">
        <f t="shared" si="10"/>
        <v>0</v>
      </c>
      <c r="Q47" s="63"/>
      <c r="R47" s="15"/>
      <c r="S47" s="85"/>
      <c r="T47" s="15"/>
      <c r="U47" s="85"/>
      <c r="V47" s="86">
        <f t="shared" si="11"/>
        <v>0</v>
      </c>
      <c r="W47" s="85"/>
      <c r="X47" s="16"/>
      <c r="Y47" s="87"/>
      <c r="Z47" s="16"/>
      <c r="AA47" s="88"/>
      <c r="AB47" s="89"/>
    </row>
    <row r="48" spans="1:28" s="10" customFormat="1" ht="21" customHeight="1" x14ac:dyDescent="0.3">
      <c r="A48" s="81">
        <f t="shared" si="6"/>
        <v>1</v>
      </c>
      <c r="B48" s="82"/>
      <c r="C48" s="17"/>
      <c r="D48" s="17"/>
      <c r="E48" s="15"/>
      <c r="F48" s="18"/>
      <c r="G48" s="63"/>
      <c r="H48" s="14"/>
      <c r="I48" s="83">
        <f t="shared" si="7"/>
        <v>0</v>
      </c>
      <c r="J48" s="77"/>
      <c r="K48" s="14"/>
      <c r="L48" s="83">
        <f t="shared" si="8"/>
        <v>0</v>
      </c>
      <c r="M48" s="77"/>
      <c r="N48" s="84">
        <f t="shared" si="9"/>
        <v>0</v>
      </c>
      <c r="O48" s="85"/>
      <c r="P48" s="83">
        <f t="shared" si="10"/>
        <v>0</v>
      </c>
      <c r="Q48" s="63"/>
      <c r="R48" s="15"/>
      <c r="S48" s="85"/>
      <c r="T48" s="15"/>
      <c r="U48" s="85"/>
      <c r="V48" s="86">
        <f t="shared" si="11"/>
        <v>0</v>
      </c>
      <c r="W48" s="85"/>
      <c r="X48" s="16"/>
      <c r="Y48" s="87"/>
      <c r="Z48" s="16"/>
      <c r="AA48" s="88"/>
      <c r="AB48" s="89"/>
    </row>
    <row r="49" spans="1:28" s="10" customFormat="1" ht="21" customHeight="1" x14ac:dyDescent="0.3">
      <c r="A49" s="81">
        <f t="shared" si="6"/>
        <v>1</v>
      </c>
      <c r="B49" s="82"/>
      <c r="C49" s="17"/>
      <c r="D49" s="17"/>
      <c r="E49" s="15"/>
      <c r="F49" s="18"/>
      <c r="G49" s="63"/>
      <c r="H49" s="14"/>
      <c r="I49" s="83">
        <f t="shared" si="7"/>
        <v>0</v>
      </c>
      <c r="J49" s="77"/>
      <c r="K49" s="14"/>
      <c r="L49" s="83">
        <f t="shared" si="8"/>
        <v>0</v>
      </c>
      <c r="M49" s="77"/>
      <c r="N49" s="84">
        <f t="shared" si="9"/>
        <v>0</v>
      </c>
      <c r="O49" s="85"/>
      <c r="P49" s="83">
        <f t="shared" si="10"/>
        <v>0</v>
      </c>
      <c r="Q49" s="63"/>
      <c r="R49" s="15"/>
      <c r="S49" s="85"/>
      <c r="T49" s="15"/>
      <c r="U49" s="85"/>
      <c r="V49" s="86">
        <f t="shared" si="11"/>
        <v>0</v>
      </c>
      <c r="W49" s="85"/>
      <c r="X49" s="16"/>
      <c r="Y49" s="87"/>
      <c r="Z49" s="16"/>
      <c r="AA49" s="88"/>
      <c r="AB49" s="89"/>
    </row>
    <row r="50" spans="1:28" s="10" customFormat="1" ht="21" customHeight="1" x14ac:dyDescent="0.3">
      <c r="A50" s="81">
        <f t="shared" si="6"/>
        <v>1</v>
      </c>
      <c r="B50" s="82"/>
      <c r="C50" s="17"/>
      <c r="D50" s="17"/>
      <c r="E50" s="15"/>
      <c r="F50" s="18"/>
      <c r="G50" s="63"/>
      <c r="H50" s="14"/>
      <c r="I50" s="83">
        <f t="shared" si="7"/>
        <v>0</v>
      </c>
      <c r="J50" s="77"/>
      <c r="K50" s="14"/>
      <c r="L50" s="83">
        <f t="shared" si="8"/>
        <v>0</v>
      </c>
      <c r="M50" s="77"/>
      <c r="N50" s="84">
        <f t="shared" si="9"/>
        <v>0</v>
      </c>
      <c r="O50" s="85"/>
      <c r="P50" s="83">
        <f t="shared" si="10"/>
        <v>0</v>
      </c>
      <c r="Q50" s="63"/>
      <c r="R50" s="15"/>
      <c r="S50" s="85"/>
      <c r="T50" s="15"/>
      <c r="U50" s="85"/>
      <c r="V50" s="86">
        <f t="shared" si="11"/>
        <v>0</v>
      </c>
      <c r="W50" s="85"/>
      <c r="X50" s="16"/>
      <c r="Y50" s="87"/>
      <c r="Z50" s="16"/>
      <c r="AA50" s="88"/>
      <c r="AB50" s="89"/>
    </row>
    <row r="51" spans="1:28" s="10" customFormat="1" ht="21" customHeight="1" x14ac:dyDescent="0.3">
      <c r="A51" s="81">
        <f t="shared" si="6"/>
        <v>1</v>
      </c>
      <c r="B51" s="82"/>
      <c r="C51" s="17"/>
      <c r="D51" s="17"/>
      <c r="E51" s="15"/>
      <c r="F51" s="18"/>
      <c r="G51" s="63"/>
      <c r="H51" s="14"/>
      <c r="I51" s="83">
        <f t="shared" si="7"/>
        <v>0</v>
      </c>
      <c r="J51" s="77"/>
      <c r="K51" s="14"/>
      <c r="L51" s="83">
        <f t="shared" si="8"/>
        <v>0</v>
      </c>
      <c r="M51" s="77"/>
      <c r="N51" s="84">
        <f t="shared" si="9"/>
        <v>0</v>
      </c>
      <c r="O51" s="85"/>
      <c r="P51" s="83">
        <f t="shared" si="10"/>
        <v>0</v>
      </c>
      <c r="Q51" s="63"/>
      <c r="R51" s="15"/>
      <c r="S51" s="85"/>
      <c r="T51" s="15"/>
      <c r="U51" s="85"/>
      <c r="V51" s="86">
        <f t="shared" si="11"/>
        <v>0</v>
      </c>
      <c r="W51" s="85"/>
      <c r="X51" s="16"/>
      <c r="Y51" s="87"/>
      <c r="Z51" s="16"/>
      <c r="AA51" s="88"/>
      <c r="AB51" s="89"/>
    </row>
    <row r="52" spans="1:28" s="10" customFormat="1" ht="21" customHeight="1" x14ac:dyDescent="0.3">
      <c r="A52" s="81">
        <f t="shared" si="6"/>
        <v>1</v>
      </c>
      <c r="B52" s="82"/>
      <c r="C52" s="17"/>
      <c r="D52" s="17"/>
      <c r="E52" s="15"/>
      <c r="F52" s="18"/>
      <c r="G52" s="63"/>
      <c r="H52" s="14"/>
      <c r="I52" s="83">
        <f t="shared" si="7"/>
        <v>0</v>
      </c>
      <c r="J52" s="77"/>
      <c r="K52" s="14"/>
      <c r="L52" s="83">
        <f t="shared" si="8"/>
        <v>0</v>
      </c>
      <c r="M52" s="77"/>
      <c r="N52" s="84">
        <f t="shared" si="9"/>
        <v>0</v>
      </c>
      <c r="O52" s="85"/>
      <c r="P52" s="83">
        <f t="shared" si="10"/>
        <v>0</v>
      </c>
      <c r="Q52" s="63"/>
      <c r="R52" s="15"/>
      <c r="S52" s="85"/>
      <c r="T52" s="15"/>
      <c r="U52" s="85"/>
      <c r="V52" s="86">
        <f t="shared" si="11"/>
        <v>0</v>
      </c>
      <c r="W52" s="85"/>
      <c r="X52" s="16"/>
      <c r="Y52" s="87"/>
      <c r="Z52" s="16"/>
      <c r="AA52" s="88"/>
      <c r="AB52" s="89"/>
    </row>
    <row r="53" spans="1:28" s="10" customFormat="1" ht="21" customHeight="1" x14ac:dyDescent="0.3">
      <c r="A53" s="81">
        <f t="shared" si="6"/>
        <v>1</v>
      </c>
      <c r="B53" s="82"/>
      <c r="C53" s="17"/>
      <c r="D53" s="17"/>
      <c r="E53" s="15"/>
      <c r="F53" s="18"/>
      <c r="G53" s="63"/>
      <c r="H53" s="14"/>
      <c r="I53" s="83">
        <f t="shared" si="7"/>
        <v>0</v>
      </c>
      <c r="J53" s="77"/>
      <c r="K53" s="14"/>
      <c r="L53" s="83">
        <f t="shared" si="8"/>
        <v>0</v>
      </c>
      <c r="M53" s="77"/>
      <c r="N53" s="84">
        <f t="shared" si="9"/>
        <v>0</v>
      </c>
      <c r="O53" s="85"/>
      <c r="P53" s="83">
        <f t="shared" si="10"/>
        <v>0</v>
      </c>
      <c r="Q53" s="63"/>
      <c r="R53" s="15"/>
      <c r="S53" s="85"/>
      <c r="T53" s="15"/>
      <c r="U53" s="85"/>
      <c r="V53" s="86">
        <f t="shared" si="11"/>
        <v>0</v>
      </c>
      <c r="W53" s="85"/>
      <c r="X53" s="16"/>
      <c r="Y53" s="87"/>
      <c r="Z53" s="16"/>
      <c r="AA53" s="88"/>
      <c r="AB53" s="89"/>
    </row>
    <row r="54" spans="1:28" s="10" customFormat="1" ht="21" customHeight="1" x14ac:dyDescent="0.3">
      <c r="A54" s="81">
        <f t="shared" si="6"/>
        <v>1</v>
      </c>
      <c r="B54" s="82"/>
      <c r="C54" s="17"/>
      <c r="D54" s="17"/>
      <c r="E54" s="15"/>
      <c r="F54" s="18"/>
      <c r="G54" s="63"/>
      <c r="H54" s="14"/>
      <c r="I54" s="83">
        <f t="shared" si="7"/>
        <v>0</v>
      </c>
      <c r="J54" s="77"/>
      <c r="K54" s="14"/>
      <c r="L54" s="83">
        <f t="shared" si="8"/>
        <v>0</v>
      </c>
      <c r="M54" s="77"/>
      <c r="N54" s="84">
        <f t="shared" si="9"/>
        <v>0</v>
      </c>
      <c r="O54" s="85"/>
      <c r="P54" s="83">
        <f t="shared" si="10"/>
        <v>0</v>
      </c>
      <c r="Q54" s="63"/>
      <c r="R54" s="15"/>
      <c r="S54" s="85"/>
      <c r="T54" s="15"/>
      <c r="U54" s="85"/>
      <c r="V54" s="86">
        <f t="shared" si="11"/>
        <v>0</v>
      </c>
      <c r="W54" s="85"/>
      <c r="X54" s="14"/>
      <c r="Y54" s="87"/>
      <c r="Z54" s="14"/>
      <c r="AA54" s="88"/>
      <c r="AB54" s="94"/>
    </row>
    <row r="55" spans="1:28" ht="9.6" customHeight="1" x14ac:dyDescent="0.3">
      <c r="A55" s="90"/>
      <c r="B55" s="9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4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5"/>
    </row>
    <row r="56" spans="1:28" ht="15" customHeight="1" x14ac:dyDescent="0.3">
      <c r="A56" s="90"/>
      <c r="B56" s="90"/>
      <c r="C56" s="99" t="s">
        <v>40</v>
      </c>
      <c r="D56" s="99"/>
      <c r="E56" s="99"/>
      <c r="F56" s="92"/>
      <c r="G56" s="29"/>
      <c r="H56" s="99" t="s">
        <v>40</v>
      </c>
      <c r="I56" s="99"/>
      <c r="J56" s="99"/>
      <c r="K56" s="99"/>
      <c r="L56" s="100"/>
      <c r="M56" s="100"/>
      <c r="N56" s="100"/>
      <c r="O56" s="100"/>
      <c r="P56" s="100"/>
      <c r="Q56" s="91"/>
      <c r="R56" s="25"/>
      <c r="S56" s="25"/>
      <c r="T56" s="25"/>
      <c r="U56" s="25"/>
      <c r="V56" s="25"/>
      <c r="W56" s="25"/>
      <c r="X56" s="29"/>
      <c r="Y56" s="29"/>
      <c r="Z56" s="29"/>
      <c r="AA56" s="29"/>
      <c r="AB56" s="29"/>
    </row>
    <row r="57" spans="1:28" ht="15.75" customHeight="1" x14ac:dyDescent="0.2">
      <c r="A57" s="101" t="s">
        <v>67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1:28" s="11" customFormat="1" ht="15.75" customHeight="1" x14ac:dyDescent="0.3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28" s="11" customFormat="1" ht="15.75" customHeight="1" x14ac:dyDescent="0.3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28" s="11" customFormat="1" ht="15.75" customHeight="1" x14ac:dyDescent="0.3">
      <c r="A60" s="102" t="s">
        <v>41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</row>
    <row r="61" spans="1:28" s="11" customFormat="1" ht="15.75" customHeigh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8.5500000000000007" customHeight="1" x14ac:dyDescent="0.3">
      <c r="A62" s="38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40"/>
      <c r="Q62" s="39"/>
      <c r="R62" s="39"/>
      <c r="S62" s="39"/>
      <c r="T62" s="39"/>
      <c r="U62" s="29"/>
      <c r="V62" s="29"/>
      <c r="W62" s="29"/>
      <c r="X62" s="29"/>
      <c r="Y62" s="29"/>
      <c r="Z62" s="29"/>
      <c r="AA62" s="29"/>
      <c r="AB62" s="29"/>
    </row>
    <row r="63" spans="1:28" s="6" customFormat="1" ht="14.55" customHeight="1" x14ac:dyDescent="0.25">
      <c r="A63" s="108" t="s">
        <v>57</v>
      </c>
      <c r="B63" s="108"/>
      <c r="C63" s="108"/>
      <c r="D63" s="108"/>
      <c r="E63" s="109"/>
      <c r="F63" s="109"/>
      <c r="G63" s="109" t="s">
        <v>58</v>
      </c>
      <c r="H63" s="110" t="s">
        <v>58</v>
      </c>
      <c r="I63" s="110"/>
      <c r="J63" s="110"/>
      <c r="K63" s="110"/>
      <c r="L63" s="110"/>
      <c r="M63" s="110"/>
      <c r="N63" s="110"/>
      <c r="O63" s="111"/>
      <c r="P63" s="111"/>
      <c r="Q63" s="111"/>
      <c r="R63" s="111"/>
      <c r="S63" s="111"/>
      <c r="T63" s="111"/>
      <c r="U63" s="111"/>
      <c r="V63" s="111"/>
      <c r="W63" s="41"/>
      <c r="X63" s="112" t="s">
        <v>65</v>
      </c>
      <c r="Y63" s="113"/>
      <c r="Z63" s="114"/>
      <c r="AA63" s="42"/>
      <c r="AB63" s="42"/>
    </row>
    <row r="64" spans="1:28" ht="12" customHeight="1" x14ac:dyDescent="0.25">
      <c r="A64" s="39"/>
      <c r="B64" s="39"/>
      <c r="C64" s="43"/>
      <c r="D64" s="43"/>
      <c r="E64" s="43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39"/>
      <c r="R64" s="39"/>
      <c r="S64" s="39"/>
      <c r="T64" s="39"/>
      <c r="U64" s="29"/>
      <c r="V64" s="29"/>
      <c r="W64" s="29"/>
      <c r="X64" s="115"/>
      <c r="Y64" s="116"/>
      <c r="Z64" s="117"/>
      <c r="AA64" s="29"/>
      <c r="AB64" s="29"/>
    </row>
    <row r="65" spans="1:28" ht="18.600000000000001" customHeight="1" x14ac:dyDescent="0.3">
      <c r="A65" s="44" t="s">
        <v>71</v>
      </c>
      <c r="B65" s="45"/>
      <c r="C65" s="46"/>
      <c r="D65" s="46"/>
      <c r="E65" s="46"/>
      <c r="F65" s="47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8"/>
      <c r="V65" s="48"/>
      <c r="W65" s="48"/>
      <c r="X65" s="118"/>
      <c r="Y65" s="119"/>
      <c r="Z65" s="120"/>
      <c r="AA65" s="49"/>
      <c r="AB65" s="29"/>
    </row>
    <row r="66" spans="1:28" ht="6" customHeight="1" x14ac:dyDescent="0.2">
      <c r="A66" s="29"/>
      <c r="B66" s="29"/>
      <c r="C66" s="29"/>
      <c r="D66" s="29"/>
      <c r="E66" s="29"/>
      <c r="F66" s="29"/>
      <c r="G66" s="93"/>
      <c r="H66" s="93"/>
      <c r="I66" s="29"/>
      <c r="J66" s="93"/>
      <c r="K66" s="93"/>
      <c r="L66" s="29"/>
      <c r="M66" s="93"/>
      <c r="N66" s="29"/>
      <c r="O66" s="93"/>
      <c r="P66" s="49"/>
      <c r="Q66" s="93"/>
      <c r="R66" s="93"/>
      <c r="S66" s="93"/>
      <c r="T66" s="93"/>
      <c r="U66" s="93"/>
      <c r="V66" s="93"/>
      <c r="W66" s="93"/>
      <c r="X66" s="93"/>
      <c r="Y66" s="93"/>
      <c r="Z66" s="29"/>
      <c r="AA66" s="93"/>
      <c r="AB66" s="29"/>
    </row>
    <row r="67" spans="1:28" ht="15.75" customHeight="1" x14ac:dyDescent="0.2">
      <c r="A67" s="103" t="s">
        <v>31</v>
      </c>
      <c r="B67" s="29"/>
      <c r="C67" s="103" t="s">
        <v>32</v>
      </c>
      <c r="D67" s="103" t="s">
        <v>33</v>
      </c>
      <c r="E67" s="103" t="s">
        <v>34</v>
      </c>
      <c r="F67" s="103" t="s">
        <v>35</v>
      </c>
      <c r="G67" s="104"/>
      <c r="H67" s="106" t="s">
        <v>36</v>
      </c>
      <c r="I67" s="107"/>
      <c r="J67" s="104"/>
      <c r="K67" s="106" t="s">
        <v>37</v>
      </c>
      <c r="L67" s="107"/>
      <c r="M67" s="104"/>
      <c r="N67" s="103" t="s">
        <v>38</v>
      </c>
      <c r="O67" s="104"/>
      <c r="P67" s="103" t="s">
        <v>42</v>
      </c>
      <c r="Q67" s="104"/>
      <c r="R67" s="103" t="s">
        <v>39</v>
      </c>
      <c r="S67" s="104"/>
      <c r="T67" s="103" t="s">
        <v>44</v>
      </c>
      <c r="U67" s="104"/>
      <c r="V67" s="103" t="s">
        <v>43</v>
      </c>
      <c r="W67" s="104"/>
      <c r="X67" s="103" t="s">
        <v>36</v>
      </c>
      <c r="Y67" s="104"/>
      <c r="Z67" s="103" t="s">
        <v>37</v>
      </c>
      <c r="AA67" s="105"/>
      <c r="AB67" s="98"/>
    </row>
    <row r="68" spans="1:28" s="8" customFormat="1" ht="91.2" customHeight="1" x14ac:dyDescent="0.2">
      <c r="A68" s="103"/>
      <c r="B68" s="50"/>
      <c r="C68" s="103"/>
      <c r="D68" s="103"/>
      <c r="E68" s="103"/>
      <c r="F68" s="103"/>
      <c r="G68" s="104"/>
      <c r="H68" s="51" t="s">
        <v>55</v>
      </c>
      <c r="I68" s="52" t="s">
        <v>56</v>
      </c>
      <c r="J68" s="104"/>
      <c r="K68" s="51" t="s">
        <v>55</v>
      </c>
      <c r="L68" s="52" t="s">
        <v>56</v>
      </c>
      <c r="M68" s="104"/>
      <c r="N68" s="103"/>
      <c r="O68" s="104"/>
      <c r="P68" s="103"/>
      <c r="Q68" s="104"/>
      <c r="R68" s="103"/>
      <c r="S68" s="104"/>
      <c r="T68" s="103"/>
      <c r="U68" s="104"/>
      <c r="V68" s="103"/>
      <c r="W68" s="104"/>
      <c r="X68" s="103"/>
      <c r="Y68" s="104"/>
      <c r="Z68" s="103"/>
      <c r="AA68" s="105"/>
      <c r="AB68" s="98"/>
    </row>
    <row r="69" spans="1:28" s="9" customFormat="1" ht="12" customHeight="1" x14ac:dyDescent="0.3">
      <c r="A69" s="53" t="s">
        <v>46</v>
      </c>
      <c r="B69" s="54"/>
      <c r="C69" s="55"/>
      <c r="D69" s="55"/>
      <c r="E69" s="55"/>
      <c r="F69" s="55"/>
      <c r="G69" s="56"/>
      <c r="H69" s="56"/>
      <c r="I69" s="57"/>
      <c r="J69" s="56"/>
      <c r="K69" s="56"/>
      <c r="L69" s="58"/>
      <c r="M69" s="56"/>
      <c r="N69" s="58"/>
      <c r="O69" s="56"/>
      <c r="P69" s="59"/>
      <c r="Q69" s="56"/>
      <c r="R69" s="56"/>
      <c r="S69" s="56"/>
      <c r="T69" s="56"/>
      <c r="U69" s="56"/>
      <c r="V69" s="56"/>
      <c r="W69" s="56"/>
      <c r="X69" s="60"/>
      <c r="Y69" s="56"/>
      <c r="Z69" s="60"/>
      <c r="AA69" s="56"/>
      <c r="AB69" s="54"/>
    </row>
    <row r="70" spans="1:28" s="10" customFormat="1" ht="12" customHeight="1" x14ac:dyDescent="0.3">
      <c r="A70" s="61">
        <v>1</v>
      </c>
      <c r="B70" s="62"/>
      <c r="C70" s="61" t="s">
        <v>51</v>
      </c>
      <c r="D70" s="61" t="s">
        <v>48</v>
      </c>
      <c r="E70" s="61" t="s">
        <v>49</v>
      </c>
      <c r="F70" s="61" t="s">
        <v>52</v>
      </c>
      <c r="G70" s="63"/>
      <c r="H70" s="64">
        <v>118.5</v>
      </c>
      <c r="I70" s="65">
        <f>(H70*100)/160</f>
        <v>74.0625</v>
      </c>
      <c r="J70" s="66"/>
      <c r="K70" s="67">
        <v>111</v>
      </c>
      <c r="L70" s="65">
        <f>(K70*100)/160</f>
        <v>69.375</v>
      </c>
      <c r="M70" s="66"/>
      <c r="N70" s="64">
        <f>SUM(H70+K70)</f>
        <v>229.5</v>
      </c>
      <c r="O70" s="68"/>
      <c r="P70" s="65">
        <f>(I70+L70)/2</f>
        <v>71.71875</v>
      </c>
      <c r="Q70" s="68"/>
      <c r="R70" s="69">
        <v>1</v>
      </c>
      <c r="S70" s="68"/>
      <c r="T70" s="69">
        <v>0.5</v>
      </c>
      <c r="U70" s="68"/>
      <c r="V70" s="70">
        <f>P70-T70</f>
        <v>71.21875</v>
      </c>
      <c r="W70" s="63"/>
      <c r="X70" s="64">
        <v>12</v>
      </c>
      <c r="Y70" s="66"/>
      <c r="Z70" s="64">
        <v>13</v>
      </c>
      <c r="AA70" s="66"/>
      <c r="AB70" s="71"/>
    </row>
    <row r="71" spans="1:28" s="10" customFormat="1" ht="7.2" customHeight="1" x14ac:dyDescent="0.3">
      <c r="A71" s="72"/>
      <c r="B71" s="73"/>
      <c r="C71" s="74"/>
      <c r="D71" s="74"/>
      <c r="E71" s="75"/>
      <c r="F71" s="74"/>
      <c r="G71" s="63"/>
      <c r="H71" s="63"/>
      <c r="I71" s="76"/>
      <c r="J71" s="77"/>
      <c r="K71" s="77"/>
      <c r="L71" s="76"/>
      <c r="M71" s="77"/>
      <c r="N71" s="76"/>
      <c r="O71" s="63"/>
      <c r="P71" s="78"/>
      <c r="Q71" s="63"/>
      <c r="R71" s="75"/>
      <c r="S71" s="63"/>
      <c r="T71" s="75"/>
      <c r="U71" s="63"/>
      <c r="V71" s="79"/>
      <c r="W71" s="63"/>
      <c r="X71" s="76"/>
      <c r="Y71" s="77"/>
      <c r="Z71" s="76"/>
      <c r="AA71" s="77"/>
      <c r="AB71" s="80"/>
    </row>
    <row r="72" spans="1:28" s="10" customFormat="1" ht="21" customHeight="1" x14ac:dyDescent="0.3">
      <c r="A72" s="81">
        <f t="shared" ref="A72:A84" si="12">RANK(V72,$V$72:$V$84,0)</f>
        <v>1</v>
      </c>
      <c r="B72" s="82"/>
      <c r="C72" s="17"/>
      <c r="D72" s="17"/>
      <c r="E72" s="15"/>
      <c r="F72" s="18"/>
      <c r="G72" s="63"/>
      <c r="H72" s="14"/>
      <c r="I72" s="83">
        <f t="shared" ref="I72:I84" si="13">(H72*100)/160</f>
        <v>0</v>
      </c>
      <c r="J72" s="77"/>
      <c r="K72" s="14"/>
      <c r="L72" s="83">
        <f t="shared" ref="L72:L84" si="14">(K72*100)/160</f>
        <v>0</v>
      </c>
      <c r="M72" s="77"/>
      <c r="N72" s="84">
        <f t="shared" ref="N72:N84" si="15">(H72+K72)</f>
        <v>0</v>
      </c>
      <c r="O72" s="85"/>
      <c r="P72" s="83">
        <f t="shared" ref="P72:P84" si="16">(I72+L72)/2</f>
        <v>0</v>
      </c>
      <c r="Q72" s="63"/>
      <c r="R72" s="15"/>
      <c r="S72" s="85"/>
      <c r="T72" s="15"/>
      <c r="U72" s="85"/>
      <c r="V72" s="86">
        <f t="shared" ref="V72:V84" si="17">P72-T72</f>
        <v>0</v>
      </c>
      <c r="W72" s="85"/>
      <c r="X72" s="16"/>
      <c r="Y72" s="87"/>
      <c r="Z72" s="16"/>
      <c r="AA72" s="88"/>
      <c r="AB72" s="89"/>
    </row>
    <row r="73" spans="1:28" s="10" customFormat="1" ht="21" customHeight="1" x14ac:dyDescent="0.3">
      <c r="A73" s="81">
        <f t="shared" si="12"/>
        <v>1</v>
      </c>
      <c r="B73" s="82"/>
      <c r="C73" s="17"/>
      <c r="D73" s="17"/>
      <c r="E73" s="15"/>
      <c r="F73" s="18"/>
      <c r="G73" s="63"/>
      <c r="H73" s="14"/>
      <c r="I73" s="83">
        <f t="shared" si="13"/>
        <v>0</v>
      </c>
      <c r="J73" s="77"/>
      <c r="K73" s="14"/>
      <c r="L73" s="83">
        <f t="shared" si="14"/>
        <v>0</v>
      </c>
      <c r="M73" s="77"/>
      <c r="N73" s="84">
        <f t="shared" si="15"/>
        <v>0</v>
      </c>
      <c r="O73" s="85"/>
      <c r="P73" s="83">
        <f t="shared" si="16"/>
        <v>0</v>
      </c>
      <c r="Q73" s="63"/>
      <c r="R73" s="15"/>
      <c r="S73" s="85"/>
      <c r="T73" s="15"/>
      <c r="U73" s="85"/>
      <c r="V73" s="86">
        <f t="shared" si="17"/>
        <v>0</v>
      </c>
      <c r="W73" s="85"/>
      <c r="X73" s="16"/>
      <c r="Y73" s="87"/>
      <c r="Z73" s="16"/>
      <c r="AA73" s="88"/>
      <c r="AB73" s="89"/>
    </row>
    <row r="74" spans="1:28" s="10" customFormat="1" ht="21" customHeight="1" x14ac:dyDescent="0.3">
      <c r="A74" s="81">
        <f t="shared" si="12"/>
        <v>1</v>
      </c>
      <c r="B74" s="82"/>
      <c r="C74" s="17"/>
      <c r="D74" s="17"/>
      <c r="E74" s="15"/>
      <c r="F74" s="18"/>
      <c r="G74" s="63"/>
      <c r="H74" s="14"/>
      <c r="I74" s="83">
        <f t="shared" si="13"/>
        <v>0</v>
      </c>
      <c r="J74" s="77"/>
      <c r="K74" s="14"/>
      <c r="L74" s="83">
        <f t="shared" si="14"/>
        <v>0</v>
      </c>
      <c r="M74" s="77"/>
      <c r="N74" s="84">
        <f t="shared" si="15"/>
        <v>0</v>
      </c>
      <c r="O74" s="85"/>
      <c r="P74" s="83">
        <f t="shared" si="16"/>
        <v>0</v>
      </c>
      <c r="Q74" s="63"/>
      <c r="R74" s="15"/>
      <c r="S74" s="85"/>
      <c r="T74" s="15"/>
      <c r="U74" s="85"/>
      <c r="V74" s="86">
        <f t="shared" si="17"/>
        <v>0</v>
      </c>
      <c r="W74" s="85"/>
      <c r="X74" s="16"/>
      <c r="Y74" s="87"/>
      <c r="Z74" s="16"/>
      <c r="AA74" s="88"/>
      <c r="AB74" s="89"/>
    </row>
    <row r="75" spans="1:28" s="10" customFormat="1" ht="21" customHeight="1" x14ac:dyDescent="0.3">
      <c r="A75" s="81">
        <f t="shared" si="12"/>
        <v>1</v>
      </c>
      <c r="B75" s="82"/>
      <c r="C75" s="17"/>
      <c r="D75" s="17"/>
      <c r="E75" s="15"/>
      <c r="F75" s="18"/>
      <c r="G75" s="63"/>
      <c r="H75" s="14"/>
      <c r="I75" s="83">
        <f t="shared" si="13"/>
        <v>0</v>
      </c>
      <c r="J75" s="77"/>
      <c r="K75" s="14"/>
      <c r="L75" s="83">
        <f t="shared" si="14"/>
        <v>0</v>
      </c>
      <c r="M75" s="77"/>
      <c r="N75" s="84">
        <f t="shared" si="15"/>
        <v>0</v>
      </c>
      <c r="O75" s="85"/>
      <c r="P75" s="83">
        <f t="shared" si="16"/>
        <v>0</v>
      </c>
      <c r="Q75" s="63"/>
      <c r="R75" s="15"/>
      <c r="S75" s="85"/>
      <c r="T75" s="15"/>
      <c r="U75" s="85"/>
      <c r="V75" s="86">
        <f t="shared" si="17"/>
        <v>0</v>
      </c>
      <c r="W75" s="85"/>
      <c r="X75" s="16"/>
      <c r="Y75" s="87"/>
      <c r="Z75" s="16"/>
      <c r="AA75" s="88"/>
      <c r="AB75" s="89"/>
    </row>
    <row r="76" spans="1:28" s="10" customFormat="1" ht="21" customHeight="1" x14ac:dyDescent="0.3">
      <c r="A76" s="81">
        <f t="shared" si="12"/>
        <v>1</v>
      </c>
      <c r="B76" s="82"/>
      <c r="C76" s="17"/>
      <c r="D76" s="17"/>
      <c r="E76" s="15"/>
      <c r="F76" s="18"/>
      <c r="G76" s="63"/>
      <c r="H76" s="14"/>
      <c r="I76" s="83">
        <f t="shared" si="13"/>
        <v>0</v>
      </c>
      <c r="J76" s="77"/>
      <c r="K76" s="14"/>
      <c r="L76" s="83">
        <f t="shared" si="14"/>
        <v>0</v>
      </c>
      <c r="M76" s="77"/>
      <c r="N76" s="84">
        <f t="shared" si="15"/>
        <v>0</v>
      </c>
      <c r="O76" s="85"/>
      <c r="P76" s="83">
        <f t="shared" si="16"/>
        <v>0</v>
      </c>
      <c r="Q76" s="63"/>
      <c r="R76" s="15"/>
      <c r="S76" s="85"/>
      <c r="T76" s="15"/>
      <c r="U76" s="85"/>
      <c r="V76" s="86">
        <f t="shared" si="17"/>
        <v>0</v>
      </c>
      <c r="W76" s="85"/>
      <c r="X76" s="16"/>
      <c r="Y76" s="87"/>
      <c r="Z76" s="16"/>
      <c r="AA76" s="88"/>
      <c r="AB76" s="89"/>
    </row>
    <row r="77" spans="1:28" s="10" customFormat="1" ht="21" customHeight="1" x14ac:dyDescent="0.3">
      <c r="A77" s="81">
        <f t="shared" si="12"/>
        <v>1</v>
      </c>
      <c r="B77" s="82"/>
      <c r="C77" s="17"/>
      <c r="D77" s="17"/>
      <c r="E77" s="15"/>
      <c r="F77" s="18"/>
      <c r="G77" s="63"/>
      <c r="H77" s="14"/>
      <c r="I77" s="83">
        <f t="shared" si="13"/>
        <v>0</v>
      </c>
      <c r="J77" s="77"/>
      <c r="K77" s="14"/>
      <c r="L77" s="83">
        <f t="shared" si="14"/>
        <v>0</v>
      </c>
      <c r="M77" s="77"/>
      <c r="N77" s="84">
        <f t="shared" si="15"/>
        <v>0</v>
      </c>
      <c r="O77" s="85"/>
      <c r="P77" s="83">
        <f t="shared" si="16"/>
        <v>0</v>
      </c>
      <c r="Q77" s="63"/>
      <c r="R77" s="15"/>
      <c r="S77" s="85"/>
      <c r="T77" s="15"/>
      <c r="U77" s="85"/>
      <c r="V77" s="86">
        <f t="shared" si="17"/>
        <v>0</v>
      </c>
      <c r="W77" s="85"/>
      <c r="X77" s="16"/>
      <c r="Y77" s="87"/>
      <c r="Z77" s="16"/>
      <c r="AA77" s="88"/>
      <c r="AB77" s="89"/>
    </row>
    <row r="78" spans="1:28" s="10" customFormat="1" ht="21" customHeight="1" x14ac:dyDescent="0.3">
      <c r="A78" s="81">
        <f t="shared" si="12"/>
        <v>1</v>
      </c>
      <c r="B78" s="82"/>
      <c r="C78" s="17"/>
      <c r="D78" s="17"/>
      <c r="E78" s="15"/>
      <c r="F78" s="18"/>
      <c r="G78" s="63"/>
      <c r="H78" s="14"/>
      <c r="I78" s="83">
        <f t="shared" si="13"/>
        <v>0</v>
      </c>
      <c r="J78" s="77"/>
      <c r="K78" s="14"/>
      <c r="L78" s="83">
        <f t="shared" si="14"/>
        <v>0</v>
      </c>
      <c r="M78" s="77"/>
      <c r="N78" s="84">
        <f t="shared" si="15"/>
        <v>0</v>
      </c>
      <c r="O78" s="85"/>
      <c r="P78" s="83">
        <f t="shared" si="16"/>
        <v>0</v>
      </c>
      <c r="Q78" s="63"/>
      <c r="R78" s="15"/>
      <c r="S78" s="85"/>
      <c r="T78" s="15"/>
      <c r="U78" s="85"/>
      <c r="V78" s="86">
        <f t="shared" si="17"/>
        <v>0</v>
      </c>
      <c r="W78" s="85"/>
      <c r="X78" s="16"/>
      <c r="Y78" s="87"/>
      <c r="Z78" s="16"/>
      <c r="AA78" s="88"/>
      <c r="AB78" s="89"/>
    </row>
    <row r="79" spans="1:28" s="10" customFormat="1" ht="21" customHeight="1" x14ac:dyDescent="0.3">
      <c r="A79" s="81">
        <f t="shared" si="12"/>
        <v>1</v>
      </c>
      <c r="B79" s="82"/>
      <c r="C79" s="17"/>
      <c r="D79" s="17"/>
      <c r="E79" s="15"/>
      <c r="F79" s="18"/>
      <c r="G79" s="63"/>
      <c r="H79" s="14"/>
      <c r="I79" s="83">
        <f t="shared" si="13"/>
        <v>0</v>
      </c>
      <c r="J79" s="77"/>
      <c r="K79" s="14"/>
      <c r="L79" s="83">
        <f t="shared" si="14"/>
        <v>0</v>
      </c>
      <c r="M79" s="77"/>
      <c r="N79" s="84">
        <f t="shared" si="15"/>
        <v>0</v>
      </c>
      <c r="O79" s="85"/>
      <c r="P79" s="83">
        <f t="shared" si="16"/>
        <v>0</v>
      </c>
      <c r="Q79" s="63"/>
      <c r="R79" s="15"/>
      <c r="S79" s="85"/>
      <c r="T79" s="15"/>
      <c r="U79" s="85"/>
      <c r="V79" s="86">
        <f t="shared" si="17"/>
        <v>0</v>
      </c>
      <c r="W79" s="85"/>
      <c r="X79" s="16"/>
      <c r="Y79" s="87"/>
      <c r="Z79" s="16"/>
      <c r="AA79" s="88"/>
      <c r="AB79" s="89"/>
    </row>
    <row r="80" spans="1:28" s="10" customFormat="1" ht="21" customHeight="1" x14ac:dyDescent="0.3">
      <c r="A80" s="81">
        <f t="shared" si="12"/>
        <v>1</v>
      </c>
      <c r="B80" s="82"/>
      <c r="C80" s="17"/>
      <c r="D80" s="17"/>
      <c r="E80" s="15"/>
      <c r="F80" s="18"/>
      <c r="G80" s="63"/>
      <c r="H80" s="14"/>
      <c r="I80" s="83">
        <f t="shared" si="13"/>
        <v>0</v>
      </c>
      <c r="J80" s="77"/>
      <c r="K80" s="14"/>
      <c r="L80" s="83">
        <f t="shared" si="14"/>
        <v>0</v>
      </c>
      <c r="M80" s="77"/>
      <c r="N80" s="84">
        <f t="shared" si="15"/>
        <v>0</v>
      </c>
      <c r="O80" s="85"/>
      <c r="P80" s="83">
        <f t="shared" si="16"/>
        <v>0</v>
      </c>
      <c r="Q80" s="63"/>
      <c r="R80" s="15"/>
      <c r="S80" s="85"/>
      <c r="T80" s="15"/>
      <c r="U80" s="85"/>
      <c r="V80" s="86">
        <f t="shared" si="17"/>
        <v>0</v>
      </c>
      <c r="W80" s="85"/>
      <c r="X80" s="16"/>
      <c r="Y80" s="87"/>
      <c r="Z80" s="16"/>
      <c r="AA80" s="88"/>
      <c r="AB80" s="89"/>
    </row>
    <row r="81" spans="1:28" s="10" customFormat="1" ht="21" customHeight="1" x14ac:dyDescent="0.3">
      <c r="A81" s="81">
        <f t="shared" si="12"/>
        <v>1</v>
      </c>
      <c r="B81" s="82"/>
      <c r="C81" s="17"/>
      <c r="D81" s="17"/>
      <c r="E81" s="15"/>
      <c r="F81" s="18"/>
      <c r="G81" s="63"/>
      <c r="H81" s="14"/>
      <c r="I81" s="83">
        <f t="shared" si="13"/>
        <v>0</v>
      </c>
      <c r="J81" s="77"/>
      <c r="K81" s="14"/>
      <c r="L81" s="83">
        <f t="shared" si="14"/>
        <v>0</v>
      </c>
      <c r="M81" s="77"/>
      <c r="N81" s="84">
        <f t="shared" si="15"/>
        <v>0</v>
      </c>
      <c r="O81" s="85"/>
      <c r="P81" s="83">
        <f t="shared" si="16"/>
        <v>0</v>
      </c>
      <c r="Q81" s="63"/>
      <c r="R81" s="15"/>
      <c r="S81" s="85"/>
      <c r="T81" s="15"/>
      <c r="U81" s="85"/>
      <c r="V81" s="86">
        <f t="shared" si="17"/>
        <v>0</v>
      </c>
      <c r="W81" s="85"/>
      <c r="X81" s="16"/>
      <c r="Y81" s="87"/>
      <c r="Z81" s="16"/>
      <c r="AA81" s="88"/>
      <c r="AB81" s="89"/>
    </row>
    <row r="82" spans="1:28" s="10" customFormat="1" ht="21" customHeight="1" x14ac:dyDescent="0.3">
      <c r="A82" s="81">
        <f t="shared" si="12"/>
        <v>1</v>
      </c>
      <c r="B82" s="82"/>
      <c r="C82" s="17"/>
      <c r="D82" s="17"/>
      <c r="E82" s="15"/>
      <c r="F82" s="18"/>
      <c r="G82" s="63"/>
      <c r="H82" s="14"/>
      <c r="I82" s="83">
        <f t="shared" si="13"/>
        <v>0</v>
      </c>
      <c r="J82" s="77"/>
      <c r="K82" s="14"/>
      <c r="L82" s="83">
        <f t="shared" si="14"/>
        <v>0</v>
      </c>
      <c r="M82" s="77"/>
      <c r="N82" s="84">
        <f t="shared" si="15"/>
        <v>0</v>
      </c>
      <c r="O82" s="85"/>
      <c r="P82" s="83">
        <f t="shared" si="16"/>
        <v>0</v>
      </c>
      <c r="Q82" s="63"/>
      <c r="R82" s="15"/>
      <c r="S82" s="85"/>
      <c r="T82" s="15"/>
      <c r="U82" s="85"/>
      <c r="V82" s="86">
        <f t="shared" si="17"/>
        <v>0</v>
      </c>
      <c r="W82" s="85"/>
      <c r="X82" s="16"/>
      <c r="Y82" s="87"/>
      <c r="Z82" s="16"/>
      <c r="AA82" s="88"/>
      <c r="AB82" s="89"/>
    </row>
    <row r="83" spans="1:28" s="10" customFormat="1" ht="21" customHeight="1" x14ac:dyDescent="0.3">
      <c r="A83" s="81">
        <f t="shared" si="12"/>
        <v>1</v>
      </c>
      <c r="B83" s="82"/>
      <c r="C83" s="17"/>
      <c r="D83" s="17"/>
      <c r="E83" s="15"/>
      <c r="F83" s="18"/>
      <c r="G83" s="63"/>
      <c r="H83" s="14"/>
      <c r="I83" s="83">
        <f t="shared" si="13"/>
        <v>0</v>
      </c>
      <c r="J83" s="77"/>
      <c r="K83" s="14"/>
      <c r="L83" s="83">
        <f t="shared" si="14"/>
        <v>0</v>
      </c>
      <c r="M83" s="77"/>
      <c r="N83" s="84">
        <f t="shared" si="15"/>
        <v>0</v>
      </c>
      <c r="O83" s="85"/>
      <c r="P83" s="83">
        <f t="shared" si="16"/>
        <v>0</v>
      </c>
      <c r="Q83" s="63"/>
      <c r="R83" s="15"/>
      <c r="S83" s="85"/>
      <c r="T83" s="15"/>
      <c r="U83" s="85"/>
      <c r="V83" s="86">
        <f t="shared" si="17"/>
        <v>0</v>
      </c>
      <c r="W83" s="85"/>
      <c r="X83" s="14"/>
      <c r="Y83" s="87"/>
      <c r="Z83" s="14"/>
      <c r="AA83" s="88"/>
      <c r="AB83" s="94"/>
    </row>
    <row r="84" spans="1:28" s="10" customFormat="1" ht="21" customHeight="1" x14ac:dyDescent="0.3">
      <c r="A84" s="81">
        <f t="shared" si="12"/>
        <v>1</v>
      </c>
      <c r="B84" s="82"/>
      <c r="C84" s="17"/>
      <c r="D84" s="17"/>
      <c r="E84" s="15"/>
      <c r="F84" s="18"/>
      <c r="G84" s="63"/>
      <c r="H84" s="14"/>
      <c r="I84" s="83">
        <f t="shared" si="13"/>
        <v>0</v>
      </c>
      <c r="J84" s="77"/>
      <c r="K84" s="14"/>
      <c r="L84" s="83">
        <f t="shared" si="14"/>
        <v>0</v>
      </c>
      <c r="M84" s="77"/>
      <c r="N84" s="84">
        <f t="shared" si="15"/>
        <v>0</v>
      </c>
      <c r="O84" s="85"/>
      <c r="P84" s="83">
        <f t="shared" si="16"/>
        <v>0</v>
      </c>
      <c r="Q84" s="63"/>
      <c r="R84" s="15"/>
      <c r="S84" s="85"/>
      <c r="T84" s="15"/>
      <c r="U84" s="85"/>
      <c r="V84" s="86">
        <f t="shared" si="17"/>
        <v>0</v>
      </c>
      <c r="W84" s="85"/>
      <c r="X84" s="14"/>
      <c r="Y84" s="87"/>
      <c r="Z84" s="14"/>
      <c r="AA84" s="88"/>
      <c r="AB84" s="94"/>
    </row>
    <row r="85" spans="1:28" ht="9.6" customHeight="1" x14ac:dyDescent="0.3">
      <c r="A85" s="90"/>
      <c r="B85" s="90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4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5"/>
    </row>
    <row r="86" spans="1:28" ht="20.399999999999999" customHeight="1" x14ac:dyDescent="0.3">
      <c r="A86" s="90"/>
      <c r="B86" s="90"/>
      <c r="C86" s="99" t="s">
        <v>40</v>
      </c>
      <c r="D86" s="99"/>
      <c r="E86" s="99"/>
      <c r="F86" s="92"/>
      <c r="G86" s="29"/>
      <c r="H86" s="99" t="s">
        <v>40</v>
      </c>
      <c r="I86" s="99"/>
      <c r="J86" s="99"/>
      <c r="K86" s="99"/>
      <c r="L86" s="100"/>
      <c r="M86" s="100"/>
      <c r="N86" s="100"/>
      <c r="O86" s="100"/>
      <c r="P86" s="100"/>
      <c r="Q86" s="91"/>
      <c r="R86" s="25"/>
      <c r="S86" s="25"/>
      <c r="T86" s="25"/>
      <c r="U86" s="25"/>
      <c r="V86" s="25"/>
      <c r="W86" s="25"/>
      <c r="X86" s="29"/>
      <c r="Y86" s="29"/>
      <c r="Z86" s="29"/>
      <c r="AA86" s="29"/>
      <c r="AB86" s="29"/>
    </row>
    <row r="87" spans="1:28" ht="15.75" customHeight="1" x14ac:dyDescent="0.2">
      <c r="A87" s="101" t="s">
        <v>67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1:28" ht="15.75" customHeight="1" x14ac:dyDescent="0.2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1:28" ht="15.75" customHeight="1" x14ac:dyDescent="0.2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1:28" s="11" customFormat="1" ht="15.75" customHeight="1" x14ac:dyDescent="0.3">
      <c r="A90" s="102" t="s">
        <v>41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</row>
  </sheetData>
  <sheetProtection algorithmName="SHA-512" hashValue="y9jukIm4lQVh4nmg1uhv7EM9nM/doCwvrag7ENa2UzG8MmC1bV5PcIgMmxZu22EC6dQb33Q71x3txDouVQ7uLw==" saltValue="lcWIBe9/s+IUAMXqQ2Iqaw==" spinCount="100000" sheet="1" objects="1" scenarios="1"/>
  <dataConsolidate/>
  <mergeCells count="109">
    <mergeCell ref="A9:A10"/>
    <mergeCell ref="C9:C10"/>
    <mergeCell ref="D9:D10"/>
    <mergeCell ref="E9:E10"/>
    <mergeCell ref="F9:F10"/>
    <mergeCell ref="G9:G10"/>
    <mergeCell ref="A1:AB1"/>
    <mergeCell ref="F3:H3"/>
    <mergeCell ref="K3:L3"/>
    <mergeCell ref="N3:T3"/>
    <mergeCell ref="A6:D6"/>
    <mergeCell ref="E6:G6"/>
    <mergeCell ref="H6:N6"/>
    <mergeCell ref="O6:V6"/>
    <mergeCell ref="X6:Z8"/>
    <mergeCell ref="AB9:AB10"/>
    <mergeCell ref="C27:E27"/>
    <mergeCell ref="H27:K27"/>
    <mergeCell ref="L27:P27"/>
    <mergeCell ref="A28:AB30"/>
    <mergeCell ref="A31:AB31"/>
    <mergeCell ref="V9:V10"/>
    <mergeCell ref="W9:W10"/>
    <mergeCell ref="X9:X10"/>
    <mergeCell ref="Y9:Y10"/>
    <mergeCell ref="Z9:Z10"/>
    <mergeCell ref="AA9:AA10"/>
    <mergeCell ref="P9:P10"/>
    <mergeCell ref="Q9:Q10"/>
    <mergeCell ref="R9:R10"/>
    <mergeCell ref="S9:S10"/>
    <mergeCell ref="T9:T10"/>
    <mergeCell ref="U9:U10"/>
    <mergeCell ref="H9:I9"/>
    <mergeCell ref="J9:J10"/>
    <mergeCell ref="K9:L9"/>
    <mergeCell ref="M9:M10"/>
    <mergeCell ref="N9:N10"/>
    <mergeCell ref="O9:O10"/>
    <mergeCell ref="A34:D34"/>
    <mergeCell ref="E34:G34"/>
    <mergeCell ref="H34:N34"/>
    <mergeCell ref="O34:V34"/>
    <mergeCell ref="X34:Z36"/>
    <mergeCell ref="A38:A39"/>
    <mergeCell ref="C38:C39"/>
    <mergeCell ref="D38:D39"/>
    <mergeCell ref="E38:E39"/>
    <mergeCell ref="F38:F39"/>
    <mergeCell ref="AA38:AA39"/>
    <mergeCell ref="AB38:AB39"/>
    <mergeCell ref="C56:E56"/>
    <mergeCell ref="H56:K56"/>
    <mergeCell ref="L56:P56"/>
    <mergeCell ref="A57:AB59"/>
    <mergeCell ref="U38:U39"/>
    <mergeCell ref="V38:V39"/>
    <mergeCell ref="W38:W39"/>
    <mergeCell ref="X38:X39"/>
    <mergeCell ref="Y38:Y39"/>
    <mergeCell ref="Z38:Z39"/>
    <mergeCell ref="O38:O39"/>
    <mergeCell ref="P38:P39"/>
    <mergeCell ref="Q38:Q39"/>
    <mergeCell ref="R38:R39"/>
    <mergeCell ref="S38:S39"/>
    <mergeCell ref="T38:T39"/>
    <mergeCell ref="G38:G39"/>
    <mergeCell ref="H38:I38"/>
    <mergeCell ref="J38:J39"/>
    <mergeCell ref="K38:L38"/>
    <mergeCell ref="M38:M39"/>
    <mergeCell ref="N38:N39"/>
    <mergeCell ref="A67:A68"/>
    <mergeCell ref="C67:C68"/>
    <mergeCell ref="D67:D68"/>
    <mergeCell ref="E67:E68"/>
    <mergeCell ref="F67:F68"/>
    <mergeCell ref="G67:G68"/>
    <mergeCell ref="A60:AB60"/>
    <mergeCell ref="A63:D63"/>
    <mergeCell ref="E63:G63"/>
    <mergeCell ref="H63:N63"/>
    <mergeCell ref="O63:V63"/>
    <mergeCell ref="X63:Z65"/>
    <mergeCell ref="AB67:AB68"/>
    <mergeCell ref="C86:E86"/>
    <mergeCell ref="H86:K86"/>
    <mergeCell ref="L86:P86"/>
    <mergeCell ref="A87:AB89"/>
    <mergeCell ref="A90:AB90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H67:I67"/>
    <mergeCell ref="J67:J68"/>
    <mergeCell ref="K67:L67"/>
    <mergeCell ref="M67:M68"/>
    <mergeCell ref="N67:N68"/>
    <mergeCell ref="O67:O68"/>
  </mergeCells>
  <printOptions horizontalCentered="1"/>
  <pageMargins left="0.59055118110236227" right="0.59055118110236227" top="0.62992125984251968" bottom="0.47244094488188981" header="0.23622047244094491" footer="0"/>
  <pageSetup paperSize="9" scale="80" orientation="landscape" horizontalDpi="4294967292" r:id="rId1"/>
  <headerFooter scaleWithDoc="0" alignWithMargins="0">
    <oddHeader>&amp;L
&amp;C&amp;G</oddHeader>
  </headerFooter>
  <rowBreaks count="2" manualBreakCount="2">
    <brk id="31" max="16383" man="1"/>
    <brk id="61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BBC1-B597-49B4-92DC-283ED62E5DB9}">
  <dimension ref="A1:AB90"/>
  <sheetViews>
    <sheetView view="pageLayout" topLeftCell="A67" zoomScale="80" zoomScaleNormal="100" zoomScaleSheetLayoutView="85" zoomScalePageLayoutView="80" workbookViewId="0">
      <selection activeCell="I70" sqref="I70"/>
    </sheetView>
  </sheetViews>
  <sheetFormatPr defaultColWidth="9.21875" defaultRowHeight="12.6" x14ac:dyDescent="0.2"/>
  <cols>
    <col min="1" max="1" width="4.5546875" style="5" customWidth="1"/>
    <col min="2" max="2" width="1" style="5" customWidth="1"/>
    <col min="3" max="3" width="28.77734375" style="5" customWidth="1"/>
    <col min="4" max="5" width="5.21875" style="5" customWidth="1"/>
    <col min="6" max="6" width="24.77734375" style="5" customWidth="1"/>
    <col min="7" max="7" width="1" style="5" customWidth="1"/>
    <col min="8" max="8" width="7.77734375" style="5" customWidth="1"/>
    <col min="9" max="9" width="8.21875" style="5" customWidth="1"/>
    <col min="10" max="10" width="1" style="5" customWidth="1"/>
    <col min="11" max="11" width="7.77734375" style="5" customWidth="1"/>
    <col min="12" max="12" width="8.21875" style="5" bestFit="1" customWidth="1"/>
    <col min="13" max="13" width="1" style="5" customWidth="1"/>
    <col min="14" max="14" width="7.77734375" style="5" customWidth="1"/>
    <col min="15" max="15" width="1" style="5" customWidth="1"/>
    <col min="16" max="16" width="9.44140625" style="7" customWidth="1"/>
    <col min="17" max="17" width="1" style="5" customWidth="1"/>
    <col min="18" max="18" width="5.77734375" style="5" customWidth="1"/>
    <col min="19" max="19" width="1" style="5" customWidth="1"/>
    <col min="20" max="20" width="5.5546875" style="5" customWidth="1"/>
    <col min="21" max="21" width="1" style="5" customWidth="1"/>
    <col min="22" max="22" width="9.44140625" style="5" customWidth="1"/>
    <col min="23" max="23" width="1" style="5" customWidth="1"/>
    <col min="24" max="24" width="6" style="5" customWidth="1"/>
    <col min="25" max="25" width="1" style="5" customWidth="1"/>
    <col min="26" max="26" width="6" style="5" customWidth="1"/>
    <col min="27" max="27" width="1" style="5" customWidth="1"/>
    <col min="28" max="28" width="3.44140625" style="5" customWidth="1"/>
    <col min="29" max="16384" width="9.21875" style="5"/>
  </cols>
  <sheetData>
    <row r="1" spans="1:28" s="4" customFormat="1" ht="39.6" customHeight="1" x14ac:dyDescent="0.45">
      <c r="A1" s="122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</row>
    <row r="2" spans="1:28" ht="12" customHeight="1" x14ac:dyDescent="0.3">
      <c r="A2" s="2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23"/>
      <c r="R2" s="23"/>
      <c r="S2" s="23"/>
      <c r="T2" s="23"/>
      <c r="U2" s="24"/>
      <c r="V2" s="24"/>
      <c r="W2" s="24"/>
      <c r="X2" s="24"/>
      <c r="Y2" s="24"/>
      <c r="Z2" s="24"/>
      <c r="AA2" s="24"/>
      <c r="AB2" s="25"/>
    </row>
    <row r="3" spans="1:28" ht="13.95" customHeight="1" x14ac:dyDescent="0.3">
      <c r="A3" s="26"/>
      <c r="B3" s="27"/>
      <c r="C3" s="28"/>
      <c r="D3" s="29"/>
      <c r="E3" s="30" t="s">
        <v>30</v>
      </c>
      <c r="F3" s="123"/>
      <c r="G3" s="123"/>
      <c r="H3" s="123"/>
      <c r="I3" s="31"/>
      <c r="J3" s="32"/>
      <c r="K3" s="124" t="s">
        <v>45</v>
      </c>
      <c r="L3" s="124"/>
      <c r="M3" s="29"/>
      <c r="N3" s="123"/>
      <c r="O3" s="123"/>
      <c r="P3" s="123"/>
      <c r="Q3" s="123"/>
      <c r="R3" s="123"/>
      <c r="S3" s="123"/>
      <c r="T3" s="123"/>
      <c r="U3" s="29"/>
      <c r="V3" s="29"/>
      <c r="W3" s="29"/>
      <c r="X3" s="29"/>
      <c r="Y3" s="29"/>
      <c r="Z3" s="29"/>
      <c r="AA3" s="29"/>
      <c r="AB3" s="29"/>
    </row>
    <row r="4" spans="1:28" ht="10.199999999999999" customHeight="1" x14ac:dyDescent="0.3">
      <c r="A4" s="33"/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5"/>
      <c r="R4" s="35"/>
      <c r="S4" s="35"/>
      <c r="T4" s="35"/>
      <c r="U4" s="36"/>
      <c r="V4" s="36"/>
      <c r="W4" s="36"/>
      <c r="X4" s="36"/>
      <c r="Y4" s="36"/>
      <c r="Z4" s="36"/>
      <c r="AA4" s="36"/>
      <c r="AB4" s="37"/>
    </row>
    <row r="5" spans="1:28" ht="10.199999999999999" customHeight="1" x14ac:dyDescent="0.3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  <c r="Q5" s="39"/>
      <c r="R5" s="39"/>
      <c r="S5" s="39"/>
      <c r="T5" s="39"/>
      <c r="U5" s="29"/>
      <c r="V5" s="29"/>
      <c r="W5" s="29"/>
      <c r="X5" s="29"/>
      <c r="Y5" s="29"/>
      <c r="Z5" s="29"/>
      <c r="AA5" s="29"/>
      <c r="AB5" s="29"/>
    </row>
    <row r="6" spans="1:28" s="6" customFormat="1" ht="14.55" customHeight="1" x14ac:dyDescent="0.25">
      <c r="A6" s="108" t="s">
        <v>57</v>
      </c>
      <c r="B6" s="108"/>
      <c r="C6" s="108"/>
      <c r="D6" s="108"/>
      <c r="E6" s="109"/>
      <c r="F6" s="109"/>
      <c r="G6" s="109"/>
      <c r="H6" s="110" t="s">
        <v>58</v>
      </c>
      <c r="I6" s="110"/>
      <c r="J6" s="110"/>
      <c r="K6" s="110"/>
      <c r="L6" s="110"/>
      <c r="M6" s="110"/>
      <c r="N6" s="110"/>
      <c r="O6" s="111"/>
      <c r="P6" s="111"/>
      <c r="Q6" s="111"/>
      <c r="R6" s="111"/>
      <c r="S6" s="111"/>
      <c r="T6" s="111"/>
      <c r="U6" s="111"/>
      <c r="V6" s="111"/>
      <c r="W6" s="41"/>
      <c r="X6" s="112" t="s">
        <v>65</v>
      </c>
      <c r="Y6" s="113"/>
      <c r="Z6" s="114"/>
      <c r="AA6" s="42"/>
      <c r="AB6" s="42"/>
    </row>
    <row r="7" spans="1:28" ht="12" customHeight="1" x14ac:dyDescent="0.25">
      <c r="A7" s="39"/>
      <c r="B7" s="39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  <c r="Q7" s="39"/>
      <c r="R7" s="39"/>
      <c r="S7" s="39"/>
      <c r="T7" s="39"/>
      <c r="U7" s="29"/>
      <c r="V7" s="29"/>
      <c r="W7" s="29"/>
      <c r="X7" s="115"/>
      <c r="Y7" s="116"/>
      <c r="Z7" s="117"/>
      <c r="AA7" s="29"/>
      <c r="AB7" s="29"/>
    </row>
    <row r="8" spans="1:28" ht="18.600000000000001" customHeight="1" x14ac:dyDescent="0.3">
      <c r="A8" s="44" t="s">
        <v>74</v>
      </c>
      <c r="B8" s="45"/>
      <c r="C8" s="46"/>
      <c r="D8" s="46"/>
      <c r="E8" s="46"/>
      <c r="F8" s="4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8"/>
      <c r="V8" s="48"/>
      <c r="W8" s="48"/>
      <c r="X8" s="118"/>
      <c r="Y8" s="119"/>
      <c r="Z8" s="120"/>
      <c r="AA8" s="49"/>
      <c r="AB8" s="29"/>
    </row>
    <row r="9" spans="1:28" ht="15.75" customHeight="1" x14ac:dyDescent="0.2">
      <c r="A9" s="103" t="s">
        <v>31</v>
      </c>
      <c r="B9" s="29"/>
      <c r="C9" s="103" t="s">
        <v>32</v>
      </c>
      <c r="D9" s="103" t="s">
        <v>33</v>
      </c>
      <c r="E9" s="103" t="s">
        <v>34</v>
      </c>
      <c r="F9" s="103" t="s">
        <v>35</v>
      </c>
      <c r="G9" s="104"/>
      <c r="H9" s="106" t="s">
        <v>36</v>
      </c>
      <c r="I9" s="107"/>
      <c r="J9" s="104"/>
      <c r="K9" s="106" t="s">
        <v>37</v>
      </c>
      <c r="L9" s="107"/>
      <c r="M9" s="104"/>
      <c r="N9" s="103" t="s">
        <v>38</v>
      </c>
      <c r="O9" s="104"/>
      <c r="P9" s="103" t="s">
        <v>42</v>
      </c>
      <c r="Q9" s="104"/>
      <c r="R9" s="103" t="s">
        <v>39</v>
      </c>
      <c r="S9" s="104"/>
      <c r="T9" s="103" t="s">
        <v>44</v>
      </c>
      <c r="U9" s="104"/>
      <c r="V9" s="103" t="s">
        <v>43</v>
      </c>
      <c r="W9" s="104"/>
      <c r="X9" s="103" t="s">
        <v>36</v>
      </c>
      <c r="Y9" s="104"/>
      <c r="Z9" s="103" t="s">
        <v>37</v>
      </c>
      <c r="AA9" s="105"/>
      <c r="AB9" s="98"/>
    </row>
    <row r="10" spans="1:28" s="8" customFormat="1" ht="96.6" customHeight="1" x14ac:dyDescent="0.2">
      <c r="A10" s="103"/>
      <c r="B10" s="50"/>
      <c r="C10" s="103"/>
      <c r="D10" s="103"/>
      <c r="E10" s="103"/>
      <c r="F10" s="103"/>
      <c r="G10" s="104"/>
      <c r="H10" s="51" t="s">
        <v>68</v>
      </c>
      <c r="I10" s="52" t="s">
        <v>56</v>
      </c>
      <c r="J10" s="104"/>
      <c r="K10" s="51" t="s">
        <v>68</v>
      </c>
      <c r="L10" s="52" t="s">
        <v>56</v>
      </c>
      <c r="M10" s="104"/>
      <c r="N10" s="103"/>
      <c r="O10" s="104"/>
      <c r="P10" s="103"/>
      <c r="Q10" s="104"/>
      <c r="R10" s="103"/>
      <c r="S10" s="104"/>
      <c r="T10" s="103"/>
      <c r="U10" s="104"/>
      <c r="V10" s="103"/>
      <c r="W10" s="104"/>
      <c r="X10" s="103"/>
      <c r="Y10" s="104"/>
      <c r="Z10" s="103"/>
      <c r="AA10" s="105"/>
      <c r="AB10" s="98"/>
    </row>
    <row r="11" spans="1:28" s="9" customFormat="1" ht="12.6" customHeight="1" x14ac:dyDescent="0.3">
      <c r="A11" s="53" t="s">
        <v>46</v>
      </c>
      <c r="B11" s="54"/>
      <c r="C11" s="55"/>
      <c r="D11" s="55"/>
      <c r="E11" s="55"/>
      <c r="F11" s="55"/>
      <c r="G11" s="56"/>
      <c r="H11" s="56"/>
      <c r="I11" s="57"/>
      <c r="J11" s="56"/>
      <c r="K11" s="56"/>
      <c r="L11" s="58"/>
      <c r="M11" s="56"/>
      <c r="N11" s="58"/>
      <c r="O11" s="56"/>
      <c r="P11" s="59"/>
      <c r="Q11" s="56"/>
      <c r="R11" s="56"/>
      <c r="S11" s="56"/>
      <c r="T11" s="56"/>
      <c r="U11" s="56"/>
      <c r="V11" s="56"/>
      <c r="W11" s="56"/>
      <c r="X11" s="60"/>
      <c r="Y11" s="56"/>
      <c r="Z11" s="60"/>
      <c r="AA11" s="56"/>
      <c r="AB11" s="54"/>
    </row>
    <row r="12" spans="1:28" s="10" customFormat="1" ht="12.6" customHeight="1" x14ac:dyDescent="0.3">
      <c r="A12" s="61">
        <v>1</v>
      </c>
      <c r="B12" s="62"/>
      <c r="C12" s="61" t="s">
        <v>47</v>
      </c>
      <c r="D12" s="61" t="s">
        <v>48</v>
      </c>
      <c r="E12" s="61" t="s">
        <v>49</v>
      </c>
      <c r="F12" s="61" t="s">
        <v>50</v>
      </c>
      <c r="G12" s="63"/>
      <c r="H12" s="64">
        <v>145</v>
      </c>
      <c r="I12" s="65">
        <f>(H12*100)/160</f>
        <v>90.625</v>
      </c>
      <c r="J12" s="66"/>
      <c r="K12" s="67">
        <v>138.5</v>
      </c>
      <c r="L12" s="65">
        <f>(K12*100)/160</f>
        <v>86.5625</v>
      </c>
      <c r="M12" s="66"/>
      <c r="N12" s="64">
        <f>SUM(H12+K12)</f>
        <v>283.5</v>
      </c>
      <c r="O12" s="68"/>
      <c r="P12" s="65">
        <f>(I12+L12)/2</f>
        <v>88.59375</v>
      </c>
      <c r="Q12" s="68"/>
      <c r="R12" s="69">
        <v>1</v>
      </c>
      <c r="S12" s="68"/>
      <c r="T12" s="69">
        <v>2</v>
      </c>
      <c r="U12" s="68"/>
      <c r="V12" s="70">
        <f>P12-T12</f>
        <v>86.59375</v>
      </c>
      <c r="W12" s="63"/>
      <c r="X12" s="64">
        <v>12</v>
      </c>
      <c r="Y12" s="66"/>
      <c r="Z12" s="64">
        <v>13</v>
      </c>
      <c r="AA12" s="66"/>
      <c r="AB12" s="71"/>
    </row>
    <row r="13" spans="1:28" s="10" customFormat="1" ht="7.2" customHeight="1" x14ac:dyDescent="0.3">
      <c r="A13" s="72"/>
      <c r="B13" s="73"/>
      <c r="C13" s="74"/>
      <c r="D13" s="74"/>
      <c r="E13" s="75"/>
      <c r="F13" s="74"/>
      <c r="G13" s="63"/>
      <c r="H13" s="63"/>
      <c r="I13" s="76"/>
      <c r="J13" s="77"/>
      <c r="K13" s="77"/>
      <c r="L13" s="76"/>
      <c r="M13" s="77"/>
      <c r="N13" s="76"/>
      <c r="O13" s="63"/>
      <c r="P13" s="78"/>
      <c r="Q13" s="63"/>
      <c r="R13" s="75"/>
      <c r="S13" s="63"/>
      <c r="T13" s="75"/>
      <c r="U13" s="63"/>
      <c r="V13" s="79"/>
      <c r="W13" s="63"/>
      <c r="X13" s="76"/>
      <c r="Y13" s="77"/>
      <c r="Z13" s="76"/>
      <c r="AA13" s="77"/>
      <c r="AB13" s="80"/>
    </row>
    <row r="14" spans="1:28" s="10" customFormat="1" ht="21" customHeight="1" x14ac:dyDescent="0.3">
      <c r="A14" s="81">
        <f t="shared" ref="A14:A25" si="0">RANK(V14,$V$14:$V$25,0)</f>
        <v>1</v>
      </c>
      <c r="B14" s="82"/>
      <c r="C14" s="17"/>
      <c r="D14" s="17"/>
      <c r="E14" s="15"/>
      <c r="F14" s="18"/>
      <c r="G14" s="63"/>
      <c r="H14" s="14"/>
      <c r="I14" s="83">
        <f>(H14*100)/160</f>
        <v>0</v>
      </c>
      <c r="J14" s="77"/>
      <c r="K14" s="14"/>
      <c r="L14" s="83">
        <f>(K14*100)/160</f>
        <v>0</v>
      </c>
      <c r="M14" s="77"/>
      <c r="N14" s="84">
        <f t="shared" ref="N14:N25" si="1">(H14+K14)</f>
        <v>0</v>
      </c>
      <c r="O14" s="85"/>
      <c r="P14" s="83">
        <f t="shared" ref="P14:P25" si="2">(I14+L14)/2</f>
        <v>0</v>
      </c>
      <c r="Q14" s="63"/>
      <c r="R14" s="15"/>
      <c r="S14" s="85"/>
      <c r="T14" s="15"/>
      <c r="U14" s="85"/>
      <c r="V14" s="86">
        <f t="shared" ref="V14:V25" si="3">P14-T14</f>
        <v>0</v>
      </c>
      <c r="W14" s="85"/>
      <c r="X14" s="16"/>
      <c r="Y14" s="87"/>
      <c r="Z14" s="16"/>
      <c r="AA14" s="88"/>
      <c r="AB14" s="89"/>
    </row>
    <row r="15" spans="1:28" s="10" customFormat="1" ht="21" customHeight="1" x14ac:dyDescent="0.3">
      <c r="A15" s="81">
        <f t="shared" si="0"/>
        <v>1</v>
      </c>
      <c r="B15" s="82"/>
      <c r="C15" s="17"/>
      <c r="D15" s="17"/>
      <c r="E15" s="15"/>
      <c r="F15" s="18"/>
      <c r="G15" s="63"/>
      <c r="H15" s="14"/>
      <c r="I15" s="83">
        <f t="shared" ref="I15:I25" si="4">(H15*100)/160</f>
        <v>0</v>
      </c>
      <c r="J15" s="77"/>
      <c r="K15" s="14"/>
      <c r="L15" s="83">
        <f t="shared" ref="L15:L25" si="5">(K15*100)/160</f>
        <v>0</v>
      </c>
      <c r="M15" s="77"/>
      <c r="N15" s="84">
        <f t="shared" si="1"/>
        <v>0</v>
      </c>
      <c r="O15" s="85"/>
      <c r="P15" s="83">
        <f t="shared" si="2"/>
        <v>0</v>
      </c>
      <c r="Q15" s="63"/>
      <c r="R15" s="15"/>
      <c r="S15" s="85"/>
      <c r="T15" s="15"/>
      <c r="U15" s="85"/>
      <c r="V15" s="86">
        <f t="shared" si="3"/>
        <v>0</v>
      </c>
      <c r="W15" s="85"/>
      <c r="X15" s="16"/>
      <c r="Y15" s="87"/>
      <c r="Z15" s="16"/>
      <c r="AA15" s="88"/>
      <c r="AB15" s="89"/>
    </row>
    <row r="16" spans="1:28" s="10" customFormat="1" ht="21" customHeight="1" x14ac:dyDescent="0.3">
      <c r="A16" s="81">
        <f t="shared" si="0"/>
        <v>1</v>
      </c>
      <c r="B16" s="82"/>
      <c r="C16" s="17"/>
      <c r="D16" s="17"/>
      <c r="E16" s="15"/>
      <c r="F16" s="18"/>
      <c r="G16" s="63"/>
      <c r="H16" s="14"/>
      <c r="I16" s="83">
        <f t="shared" si="4"/>
        <v>0</v>
      </c>
      <c r="J16" s="77"/>
      <c r="K16" s="14"/>
      <c r="L16" s="83">
        <f t="shared" si="5"/>
        <v>0</v>
      </c>
      <c r="M16" s="77"/>
      <c r="N16" s="84">
        <f t="shared" si="1"/>
        <v>0</v>
      </c>
      <c r="O16" s="85"/>
      <c r="P16" s="83">
        <f t="shared" si="2"/>
        <v>0</v>
      </c>
      <c r="Q16" s="63"/>
      <c r="R16" s="15"/>
      <c r="S16" s="85"/>
      <c r="T16" s="15"/>
      <c r="U16" s="85"/>
      <c r="V16" s="86">
        <f t="shared" si="3"/>
        <v>0</v>
      </c>
      <c r="W16" s="85"/>
      <c r="X16" s="16"/>
      <c r="Y16" s="87"/>
      <c r="Z16" s="16"/>
      <c r="AA16" s="88"/>
      <c r="AB16" s="89"/>
    </row>
    <row r="17" spans="1:28" s="10" customFormat="1" ht="21" customHeight="1" x14ac:dyDescent="0.3">
      <c r="A17" s="81">
        <f t="shared" si="0"/>
        <v>1</v>
      </c>
      <c r="B17" s="82"/>
      <c r="C17" s="17"/>
      <c r="D17" s="17"/>
      <c r="E17" s="15"/>
      <c r="F17" s="18"/>
      <c r="G17" s="63"/>
      <c r="H17" s="14"/>
      <c r="I17" s="83">
        <f t="shared" si="4"/>
        <v>0</v>
      </c>
      <c r="J17" s="77"/>
      <c r="K17" s="14"/>
      <c r="L17" s="83">
        <f t="shared" si="5"/>
        <v>0</v>
      </c>
      <c r="M17" s="77"/>
      <c r="N17" s="84">
        <f t="shared" si="1"/>
        <v>0</v>
      </c>
      <c r="O17" s="85"/>
      <c r="P17" s="83">
        <f t="shared" si="2"/>
        <v>0</v>
      </c>
      <c r="Q17" s="63"/>
      <c r="R17" s="15"/>
      <c r="S17" s="85"/>
      <c r="T17" s="15"/>
      <c r="U17" s="85"/>
      <c r="V17" s="86">
        <f t="shared" si="3"/>
        <v>0</v>
      </c>
      <c r="W17" s="85"/>
      <c r="X17" s="16"/>
      <c r="Y17" s="87"/>
      <c r="Z17" s="16"/>
      <c r="AA17" s="88"/>
      <c r="AB17" s="89"/>
    </row>
    <row r="18" spans="1:28" s="10" customFormat="1" ht="21" customHeight="1" x14ac:dyDescent="0.3">
      <c r="A18" s="81">
        <f t="shared" si="0"/>
        <v>1</v>
      </c>
      <c r="B18" s="82"/>
      <c r="C18" s="17"/>
      <c r="D18" s="17"/>
      <c r="E18" s="15"/>
      <c r="F18" s="18"/>
      <c r="G18" s="63"/>
      <c r="H18" s="14"/>
      <c r="I18" s="83">
        <f t="shared" si="4"/>
        <v>0</v>
      </c>
      <c r="J18" s="77"/>
      <c r="K18" s="14"/>
      <c r="L18" s="83">
        <f t="shared" si="5"/>
        <v>0</v>
      </c>
      <c r="M18" s="77"/>
      <c r="N18" s="84">
        <f t="shared" si="1"/>
        <v>0</v>
      </c>
      <c r="O18" s="85"/>
      <c r="P18" s="83">
        <f t="shared" si="2"/>
        <v>0</v>
      </c>
      <c r="Q18" s="63"/>
      <c r="R18" s="15"/>
      <c r="S18" s="85"/>
      <c r="T18" s="15"/>
      <c r="U18" s="85"/>
      <c r="V18" s="86">
        <f t="shared" si="3"/>
        <v>0</v>
      </c>
      <c r="W18" s="85"/>
      <c r="X18" s="16"/>
      <c r="Y18" s="87"/>
      <c r="Z18" s="16"/>
      <c r="AA18" s="88"/>
      <c r="AB18" s="89"/>
    </row>
    <row r="19" spans="1:28" s="10" customFormat="1" ht="21" customHeight="1" x14ac:dyDescent="0.3">
      <c r="A19" s="81">
        <f t="shared" si="0"/>
        <v>1</v>
      </c>
      <c r="B19" s="82"/>
      <c r="C19" s="17"/>
      <c r="D19" s="17"/>
      <c r="E19" s="15"/>
      <c r="F19" s="18"/>
      <c r="G19" s="63"/>
      <c r="H19" s="14"/>
      <c r="I19" s="83">
        <f t="shared" si="4"/>
        <v>0</v>
      </c>
      <c r="J19" s="77"/>
      <c r="K19" s="14"/>
      <c r="L19" s="83">
        <f t="shared" si="5"/>
        <v>0</v>
      </c>
      <c r="M19" s="77"/>
      <c r="N19" s="84">
        <f t="shared" si="1"/>
        <v>0</v>
      </c>
      <c r="O19" s="85"/>
      <c r="P19" s="83">
        <f t="shared" si="2"/>
        <v>0</v>
      </c>
      <c r="Q19" s="63"/>
      <c r="R19" s="15"/>
      <c r="S19" s="85"/>
      <c r="T19" s="15"/>
      <c r="U19" s="85"/>
      <c r="V19" s="86">
        <f t="shared" si="3"/>
        <v>0</v>
      </c>
      <c r="W19" s="85"/>
      <c r="X19" s="16"/>
      <c r="Y19" s="87"/>
      <c r="Z19" s="16"/>
      <c r="AA19" s="88"/>
      <c r="AB19" s="89"/>
    </row>
    <row r="20" spans="1:28" s="10" customFormat="1" ht="21" customHeight="1" x14ac:dyDescent="0.3">
      <c r="A20" s="81">
        <f t="shared" si="0"/>
        <v>1</v>
      </c>
      <c r="B20" s="82"/>
      <c r="C20" s="17"/>
      <c r="D20" s="17"/>
      <c r="E20" s="15"/>
      <c r="F20" s="18"/>
      <c r="G20" s="63"/>
      <c r="H20" s="14"/>
      <c r="I20" s="83">
        <f t="shared" si="4"/>
        <v>0</v>
      </c>
      <c r="J20" s="77"/>
      <c r="K20" s="14"/>
      <c r="L20" s="83">
        <f t="shared" si="5"/>
        <v>0</v>
      </c>
      <c r="M20" s="77"/>
      <c r="N20" s="84">
        <f t="shared" si="1"/>
        <v>0</v>
      </c>
      <c r="O20" s="85"/>
      <c r="P20" s="83">
        <f t="shared" si="2"/>
        <v>0</v>
      </c>
      <c r="Q20" s="63"/>
      <c r="R20" s="15"/>
      <c r="S20" s="85"/>
      <c r="T20" s="15"/>
      <c r="U20" s="85"/>
      <c r="V20" s="86">
        <f t="shared" si="3"/>
        <v>0</v>
      </c>
      <c r="W20" s="85"/>
      <c r="X20" s="16"/>
      <c r="Y20" s="87"/>
      <c r="Z20" s="16"/>
      <c r="AA20" s="88"/>
      <c r="AB20" s="89"/>
    </row>
    <row r="21" spans="1:28" s="10" customFormat="1" ht="21" customHeight="1" x14ac:dyDescent="0.3">
      <c r="A21" s="81">
        <f t="shared" si="0"/>
        <v>1</v>
      </c>
      <c r="B21" s="82"/>
      <c r="C21" s="17"/>
      <c r="D21" s="17"/>
      <c r="E21" s="15"/>
      <c r="F21" s="18"/>
      <c r="G21" s="63"/>
      <c r="H21" s="14"/>
      <c r="I21" s="83">
        <f t="shared" si="4"/>
        <v>0</v>
      </c>
      <c r="J21" s="77"/>
      <c r="K21" s="14"/>
      <c r="L21" s="83">
        <f t="shared" si="5"/>
        <v>0</v>
      </c>
      <c r="M21" s="77"/>
      <c r="N21" s="84">
        <f t="shared" si="1"/>
        <v>0</v>
      </c>
      <c r="O21" s="85"/>
      <c r="P21" s="83">
        <f t="shared" si="2"/>
        <v>0</v>
      </c>
      <c r="Q21" s="63"/>
      <c r="R21" s="15"/>
      <c r="S21" s="85"/>
      <c r="T21" s="15"/>
      <c r="U21" s="85"/>
      <c r="V21" s="86">
        <f t="shared" si="3"/>
        <v>0</v>
      </c>
      <c r="W21" s="85"/>
      <c r="X21" s="16"/>
      <c r="Y21" s="87"/>
      <c r="Z21" s="16"/>
      <c r="AA21" s="88"/>
      <c r="AB21" s="89"/>
    </row>
    <row r="22" spans="1:28" s="10" customFormat="1" ht="21" customHeight="1" x14ac:dyDescent="0.3">
      <c r="A22" s="81">
        <f t="shared" si="0"/>
        <v>1</v>
      </c>
      <c r="B22" s="82"/>
      <c r="C22" s="17"/>
      <c r="D22" s="17"/>
      <c r="E22" s="15"/>
      <c r="F22" s="18"/>
      <c r="G22" s="63"/>
      <c r="H22" s="14"/>
      <c r="I22" s="83">
        <f t="shared" si="4"/>
        <v>0</v>
      </c>
      <c r="J22" s="77"/>
      <c r="K22" s="14"/>
      <c r="L22" s="83">
        <f t="shared" si="5"/>
        <v>0</v>
      </c>
      <c r="M22" s="77"/>
      <c r="N22" s="84">
        <f t="shared" si="1"/>
        <v>0</v>
      </c>
      <c r="O22" s="85"/>
      <c r="P22" s="83">
        <f t="shared" si="2"/>
        <v>0</v>
      </c>
      <c r="Q22" s="63"/>
      <c r="R22" s="15"/>
      <c r="S22" s="85"/>
      <c r="T22" s="15"/>
      <c r="U22" s="85"/>
      <c r="V22" s="86">
        <f t="shared" si="3"/>
        <v>0</v>
      </c>
      <c r="W22" s="85"/>
      <c r="X22" s="16"/>
      <c r="Y22" s="87"/>
      <c r="Z22" s="16"/>
      <c r="AA22" s="88"/>
      <c r="AB22" s="89"/>
    </row>
    <row r="23" spans="1:28" s="10" customFormat="1" ht="21" customHeight="1" x14ac:dyDescent="0.3">
      <c r="A23" s="81">
        <f t="shared" si="0"/>
        <v>1</v>
      </c>
      <c r="B23" s="82"/>
      <c r="C23" s="17"/>
      <c r="D23" s="17"/>
      <c r="E23" s="15"/>
      <c r="F23" s="18"/>
      <c r="G23" s="63"/>
      <c r="H23" s="14"/>
      <c r="I23" s="83">
        <f t="shared" si="4"/>
        <v>0</v>
      </c>
      <c r="J23" s="77"/>
      <c r="K23" s="14"/>
      <c r="L23" s="83">
        <f t="shared" si="5"/>
        <v>0</v>
      </c>
      <c r="M23" s="77"/>
      <c r="N23" s="84">
        <f t="shared" si="1"/>
        <v>0</v>
      </c>
      <c r="O23" s="85"/>
      <c r="P23" s="83">
        <f t="shared" si="2"/>
        <v>0</v>
      </c>
      <c r="Q23" s="63"/>
      <c r="R23" s="15"/>
      <c r="S23" s="85"/>
      <c r="T23" s="15"/>
      <c r="U23" s="85"/>
      <c r="V23" s="86">
        <f t="shared" si="3"/>
        <v>0</v>
      </c>
      <c r="W23" s="85"/>
      <c r="X23" s="16"/>
      <c r="Y23" s="87"/>
      <c r="Z23" s="16"/>
      <c r="AA23" s="88"/>
      <c r="AB23" s="89"/>
    </row>
    <row r="24" spans="1:28" s="10" customFormat="1" ht="21" customHeight="1" x14ac:dyDescent="0.3">
      <c r="A24" s="81">
        <f t="shared" si="0"/>
        <v>1</v>
      </c>
      <c r="B24" s="82"/>
      <c r="C24" s="17"/>
      <c r="D24" s="17"/>
      <c r="E24" s="15"/>
      <c r="F24" s="18"/>
      <c r="G24" s="63"/>
      <c r="H24" s="14"/>
      <c r="I24" s="83">
        <f t="shared" si="4"/>
        <v>0</v>
      </c>
      <c r="J24" s="77"/>
      <c r="K24" s="14"/>
      <c r="L24" s="83">
        <f t="shared" si="5"/>
        <v>0</v>
      </c>
      <c r="M24" s="77"/>
      <c r="N24" s="84">
        <f t="shared" si="1"/>
        <v>0</v>
      </c>
      <c r="O24" s="85"/>
      <c r="P24" s="83">
        <f t="shared" si="2"/>
        <v>0</v>
      </c>
      <c r="Q24" s="63"/>
      <c r="R24" s="15"/>
      <c r="S24" s="85"/>
      <c r="T24" s="15"/>
      <c r="U24" s="85"/>
      <c r="V24" s="86">
        <f t="shared" si="3"/>
        <v>0</v>
      </c>
      <c r="W24" s="85"/>
      <c r="X24" s="16"/>
      <c r="Y24" s="87"/>
      <c r="Z24" s="16"/>
      <c r="AA24" s="88"/>
      <c r="AB24" s="89"/>
    </row>
    <row r="25" spans="1:28" s="10" customFormat="1" ht="21" customHeight="1" x14ac:dyDescent="0.3">
      <c r="A25" s="81">
        <f t="shared" si="0"/>
        <v>1</v>
      </c>
      <c r="B25" s="82"/>
      <c r="C25" s="17"/>
      <c r="D25" s="17"/>
      <c r="E25" s="15"/>
      <c r="F25" s="18"/>
      <c r="G25" s="63"/>
      <c r="H25" s="14"/>
      <c r="I25" s="83">
        <f t="shared" si="4"/>
        <v>0</v>
      </c>
      <c r="J25" s="77"/>
      <c r="K25" s="14"/>
      <c r="L25" s="83">
        <f t="shared" si="5"/>
        <v>0</v>
      </c>
      <c r="M25" s="77"/>
      <c r="N25" s="84">
        <f t="shared" si="1"/>
        <v>0</v>
      </c>
      <c r="O25" s="85"/>
      <c r="P25" s="83">
        <f t="shared" si="2"/>
        <v>0</v>
      </c>
      <c r="Q25" s="63"/>
      <c r="R25" s="15"/>
      <c r="S25" s="85"/>
      <c r="T25" s="15"/>
      <c r="U25" s="85"/>
      <c r="V25" s="86">
        <f t="shared" si="3"/>
        <v>0</v>
      </c>
      <c r="W25" s="85"/>
      <c r="X25" s="16"/>
      <c r="Y25" s="87"/>
      <c r="Z25" s="16"/>
      <c r="AA25" s="88"/>
      <c r="AB25" s="89"/>
    </row>
    <row r="26" spans="1:28" ht="13.05" customHeight="1" x14ac:dyDescent="0.3">
      <c r="A26" s="90"/>
      <c r="B26" s="9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4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5"/>
    </row>
    <row r="27" spans="1:28" ht="15.75" customHeight="1" x14ac:dyDescent="0.3">
      <c r="A27" s="90"/>
      <c r="B27" s="90"/>
      <c r="C27" s="99" t="s">
        <v>40</v>
      </c>
      <c r="D27" s="99"/>
      <c r="E27" s="99"/>
      <c r="F27" s="92"/>
      <c r="G27" s="29"/>
      <c r="H27" s="99" t="s">
        <v>40</v>
      </c>
      <c r="I27" s="99"/>
      <c r="J27" s="99"/>
      <c r="K27" s="99"/>
      <c r="L27" s="100"/>
      <c r="M27" s="100"/>
      <c r="N27" s="100"/>
      <c r="O27" s="100"/>
      <c r="P27" s="100"/>
      <c r="Q27" s="91"/>
      <c r="R27" s="25"/>
      <c r="S27" s="25"/>
      <c r="T27" s="25"/>
      <c r="U27" s="25"/>
      <c r="V27" s="25"/>
      <c r="W27" s="25"/>
      <c r="X27" s="29"/>
      <c r="Y27" s="29"/>
      <c r="Z27" s="29"/>
      <c r="AA27" s="29"/>
      <c r="AB27" s="29"/>
    </row>
    <row r="28" spans="1:28" ht="15.75" customHeight="1" x14ac:dyDescent="0.2">
      <c r="A28" s="101" t="s">
        <v>67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</row>
    <row r="29" spans="1:28" s="11" customFormat="1" ht="15.75" customHeight="1" x14ac:dyDescent="0.3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</row>
    <row r="30" spans="1:28" s="11" customFormat="1" ht="15.75" customHeight="1" x14ac:dyDescent="0.3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1:28" s="11" customFormat="1" ht="15.75" customHeight="1" x14ac:dyDescent="0.3">
      <c r="A31" s="121" t="s">
        <v>66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</row>
    <row r="32" spans="1:28" ht="4.8" customHeight="1" x14ac:dyDescent="0.3">
      <c r="A32" s="90"/>
      <c r="B32" s="9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4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28" ht="8.5500000000000007" customHeight="1" x14ac:dyDescent="0.3">
      <c r="A33" s="38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  <c r="Q33" s="39"/>
      <c r="R33" s="39"/>
      <c r="S33" s="39"/>
      <c r="T33" s="39"/>
      <c r="U33" s="29"/>
      <c r="V33" s="29"/>
      <c r="W33" s="29"/>
      <c r="X33" s="29"/>
      <c r="Y33" s="29"/>
      <c r="Z33" s="29"/>
      <c r="AA33" s="29"/>
      <c r="AB33" s="29"/>
    </row>
    <row r="34" spans="1:28" s="6" customFormat="1" ht="14.55" customHeight="1" x14ac:dyDescent="0.25">
      <c r="A34" s="108" t="s">
        <v>57</v>
      </c>
      <c r="B34" s="108"/>
      <c r="C34" s="108"/>
      <c r="D34" s="108"/>
      <c r="E34" s="109"/>
      <c r="F34" s="109"/>
      <c r="G34" s="109" t="s">
        <v>58</v>
      </c>
      <c r="H34" s="110" t="s">
        <v>58</v>
      </c>
      <c r="I34" s="110"/>
      <c r="J34" s="110"/>
      <c r="K34" s="110"/>
      <c r="L34" s="110"/>
      <c r="M34" s="110"/>
      <c r="N34" s="110"/>
      <c r="O34" s="111"/>
      <c r="P34" s="111"/>
      <c r="Q34" s="111"/>
      <c r="R34" s="111"/>
      <c r="S34" s="111"/>
      <c r="T34" s="111"/>
      <c r="U34" s="111"/>
      <c r="V34" s="111"/>
      <c r="W34" s="41"/>
      <c r="X34" s="112" t="s">
        <v>65</v>
      </c>
      <c r="Y34" s="113"/>
      <c r="Z34" s="114"/>
      <c r="AA34" s="42"/>
      <c r="AB34" s="42"/>
    </row>
    <row r="35" spans="1:28" ht="12" customHeight="1" x14ac:dyDescent="0.25">
      <c r="A35" s="39"/>
      <c r="B35" s="39"/>
      <c r="C35" s="43"/>
      <c r="D35" s="43"/>
      <c r="E35" s="43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39"/>
      <c r="R35" s="39"/>
      <c r="S35" s="39"/>
      <c r="T35" s="39"/>
      <c r="U35" s="29"/>
      <c r="V35" s="29"/>
      <c r="W35" s="29"/>
      <c r="X35" s="115"/>
      <c r="Y35" s="116"/>
      <c r="Z35" s="117"/>
      <c r="AA35" s="29"/>
      <c r="AB35" s="29"/>
    </row>
    <row r="36" spans="1:28" ht="19.8" customHeight="1" x14ac:dyDescent="0.3">
      <c r="A36" s="44" t="s">
        <v>75</v>
      </c>
      <c r="B36" s="45"/>
      <c r="C36" s="46"/>
      <c r="D36" s="46"/>
      <c r="E36" s="46"/>
      <c r="F36" s="47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8"/>
      <c r="V36" s="48"/>
      <c r="W36" s="48"/>
      <c r="X36" s="118"/>
      <c r="Y36" s="119"/>
      <c r="Z36" s="120"/>
      <c r="AA36" s="49"/>
      <c r="AB36" s="29"/>
    </row>
    <row r="37" spans="1:28" ht="6" customHeight="1" x14ac:dyDescent="0.2">
      <c r="A37" s="29"/>
      <c r="B37" s="29"/>
      <c r="C37" s="29"/>
      <c r="D37" s="29"/>
      <c r="E37" s="29"/>
      <c r="F37" s="29"/>
      <c r="G37" s="93"/>
      <c r="H37" s="93"/>
      <c r="I37" s="29"/>
      <c r="J37" s="93"/>
      <c r="K37" s="93"/>
      <c r="L37" s="29"/>
      <c r="M37" s="93"/>
      <c r="N37" s="29"/>
      <c r="O37" s="93"/>
      <c r="P37" s="49"/>
      <c r="Q37" s="93"/>
      <c r="R37" s="93"/>
      <c r="S37" s="93"/>
      <c r="T37" s="93"/>
      <c r="U37" s="93"/>
      <c r="V37" s="93"/>
      <c r="W37" s="93"/>
      <c r="X37" s="93"/>
      <c r="Y37" s="93"/>
      <c r="Z37" s="29"/>
      <c r="AA37" s="93"/>
      <c r="AB37" s="29"/>
    </row>
    <row r="38" spans="1:28" ht="15.75" customHeight="1" x14ac:dyDescent="0.2">
      <c r="A38" s="103" t="s">
        <v>31</v>
      </c>
      <c r="B38" s="29"/>
      <c r="C38" s="103" t="s">
        <v>32</v>
      </c>
      <c r="D38" s="103" t="s">
        <v>33</v>
      </c>
      <c r="E38" s="103" t="s">
        <v>34</v>
      </c>
      <c r="F38" s="103" t="s">
        <v>35</v>
      </c>
      <c r="G38" s="104"/>
      <c r="H38" s="106" t="s">
        <v>36</v>
      </c>
      <c r="I38" s="107"/>
      <c r="J38" s="104"/>
      <c r="K38" s="106" t="s">
        <v>37</v>
      </c>
      <c r="L38" s="107"/>
      <c r="M38" s="104"/>
      <c r="N38" s="103" t="s">
        <v>38</v>
      </c>
      <c r="O38" s="104"/>
      <c r="P38" s="103" t="s">
        <v>42</v>
      </c>
      <c r="Q38" s="104"/>
      <c r="R38" s="103" t="s">
        <v>39</v>
      </c>
      <c r="S38" s="104"/>
      <c r="T38" s="103" t="s">
        <v>44</v>
      </c>
      <c r="U38" s="104"/>
      <c r="V38" s="103" t="s">
        <v>43</v>
      </c>
      <c r="W38" s="104"/>
      <c r="X38" s="103" t="s">
        <v>36</v>
      </c>
      <c r="Y38" s="104"/>
      <c r="Z38" s="103" t="s">
        <v>37</v>
      </c>
      <c r="AA38" s="105"/>
      <c r="AB38" s="98"/>
    </row>
    <row r="39" spans="1:28" s="8" customFormat="1" ht="91.2" customHeight="1" x14ac:dyDescent="0.2">
      <c r="A39" s="103"/>
      <c r="B39" s="50"/>
      <c r="C39" s="103"/>
      <c r="D39" s="103"/>
      <c r="E39" s="103"/>
      <c r="F39" s="103"/>
      <c r="G39" s="104"/>
      <c r="H39" s="51" t="s">
        <v>55</v>
      </c>
      <c r="I39" s="52" t="s">
        <v>56</v>
      </c>
      <c r="J39" s="104"/>
      <c r="K39" s="51" t="s">
        <v>55</v>
      </c>
      <c r="L39" s="52" t="s">
        <v>56</v>
      </c>
      <c r="M39" s="104"/>
      <c r="N39" s="103"/>
      <c r="O39" s="104"/>
      <c r="P39" s="103"/>
      <c r="Q39" s="104"/>
      <c r="R39" s="103"/>
      <c r="S39" s="104"/>
      <c r="T39" s="103"/>
      <c r="U39" s="104"/>
      <c r="V39" s="103"/>
      <c r="W39" s="104"/>
      <c r="X39" s="103"/>
      <c r="Y39" s="104"/>
      <c r="Z39" s="103"/>
      <c r="AA39" s="105"/>
      <c r="AB39" s="98"/>
    </row>
    <row r="40" spans="1:28" s="9" customFormat="1" ht="12" customHeight="1" x14ac:dyDescent="0.3">
      <c r="A40" s="53" t="s">
        <v>46</v>
      </c>
      <c r="B40" s="54"/>
      <c r="C40" s="55"/>
      <c r="D40" s="55"/>
      <c r="E40" s="55"/>
      <c r="F40" s="55"/>
      <c r="G40" s="56"/>
      <c r="H40" s="56"/>
      <c r="I40" s="57"/>
      <c r="J40" s="56"/>
      <c r="K40" s="56"/>
      <c r="L40" s="58"/>
      <c r="M40" s="56"/>
      <c r="N40" s="58"/>
      <c r="O40" s="56"/>
      <c r="P40" s="59"/>
      <c r="Q40" s="56"/>
      <c r="R40" s="56"/>
      <c r="S40" s="56"/>
      <c r="T40" s="56"/>
      <c r="U40" s="56"/>
      <c r="V40" s="56"/>
      <c r="W40" s="56"/>
      <c r="X40" s="60"/>
      <c r="Y40" s="56"/>
      <c r="Z40" s="60"/>
      <c r="AA40" s="56"/>
      <c r="AB40" s="54"/>
    </row>
    <row r="41" spans="1:28" s="10" customFormat="1" ht="12" customHeight="1" x14ac:dyDescent="0.3">
      <c r="A41" s="61">
        <v>1</v>
      </c>
      <c r="B41" s="62"/>
      <c r="C41" s="61" t="s">
        <v>47</v>
      </c>
      <c r="D41" s="61" t="s">
        <v>48</v>
      </c>
      <c r="E41" s="61" t="s">
        <v>49</v>
      </c>
      <c r="F41" s="61" t="s">
        <v>50</v>
      </c>
      <c r="G41" s="63"/>
      <c r="H41" s="64">
        <v>185.5</v>
      </c>
      <c r="I41" s="65">
        <f>(H41*100)/230</f>
        <v>80.652173913043484</v>
      </c>
      <c r="J41" s="66"/>
      <c r="K41" s="67">
        <v>182</v>
      </c>
      <c r="L41" s="65">
        <f>(K41*100)/230</f>
        <v>79.130434782608702</v>
      </c>
      <c r="M41" s="66"/>
      <c r="N41" s="64">
        <f>SUM(H41+K41)</f>
        <v>367.5</v>
      </c>
      <c r="O41" s="68"/>
      <c r="P41" s="65">
        <f>(I41+L41)/2</f>
        <v>79.891304347826093</v>
      </c>
      <c r="Q41" s="68"/>
      <c r="R41" s="69"/>
      <c r="S41" s="68"/>
      <c r="T41" s="69"/>
      <c r="U41" s="68"/>
      <c r="V41" s="70">
        <f>P41-T41</f>
        <v>79.891304347826093</v>
      </c>
      <c r="W41" s="63"/>
      <c r="X41" s="64">
        <v>13</v>
      </c>
      <c r="Y41" s="66"/>
      <c r="Z41" s="64">
        <v>13</v>
      </c>
      <c r="AA41" s="66"/>
      <c r="AB41" s="71"/>
    </row>
    <row r="42" spans="1:28" s="10" customFormat="1" ht="7.2" customHeight="1" x14ac:dyDescent="0.3">
      <c r="A42" s="72"/>
      <c r="B42" s="73"/>
      <c r="C42" s="74"/>
      <c r="D42" s="74"/>
      <c r="E42" s="75"/>
      <c r="F42" s="74"/>
      <c r="G42" s="63"/>
      <c r="H42" s="63"/>
      <c r="I42" s="76"/>
      <c r="J42" s="77"/>
      <c r="K42" s="77"/>
      <c r="L42" s="76"/>
      <c r="M42" s="77"/>
      <c r="N42" s="76"/>
      <c r="O42" s="63"/>
      <c r="P42" s="78"/>
      <c r="Q42" s="63"/>
      <c r="R42" s="75"/>
      <c r="S42" s="63"/>
      <c r="T42" s="75"/>
      <c r="U42" s="63"/>
      <c r="V42" s="79"/>
      <c r="W42" s="63"/>
      <c r="X42" s="76"/>
      <c r="Y42" s="77"/>
      <c r="Z42" s="76"/>
      <c r="AA42" s="77"/>
      <c r="AB42" s="80"/>
    </row>
    <row r="43" spans="1:28" s="10" customFormat="1" ht="21" customHeight="1" x14ac:dyDescent="0.3">
      <c r="A43" s="81">
        <f t="shared" ref="A43:A54" si="6">RANK(V43,$V$43:$V$54,0)</f>
        <v>1</v>
      </c>
      <c r="B43" s="82"/>
      <c r="C43" s="17"/>
      <c r="D43" s="17"/>
      <c r="E43" s="15"/>
      <c r="F43" s="18"/>
      <c r="G43" s="63"/>
      <c r="H43" s="14"/>
      <c r="I43" s="83">
        <f>(H43*100)/230</f>
        <v>0</v>
      </c>
      <c r="J43" s="77"/>
      <c r="K43" s="14"/>
      <c r="L43" s="83">
        <f>(K43*100)/230</f>
        <v>0</v>
      </c>
      <c r="M43" s="77"/>
      <c r="N43" s="84">
        <f t="shared" ref="N43:N54" si="7">(H43+K43)</f>
        <v>0</v>
      </c>
      <c r="O43" s="85"/>
      <c r="P43" s="83">
        <f t="shared" ref="P43:P54" si="8">(I43+L43)/2</f>
        <v>0</v>
      </c>
      <c r="Q43" s="63"/>
      <c r="R43" s="15"/>
      <c r="S43" s="85"/>
      <c r="T43" s="15"/>
      <c r="U43" s="85"/>
      <c r="V43" s="86">
        <f t="shared" ref="V43:V54" si="9">P43-T43</f>
        <v>0</v>
      </c>
      <c r="W43" s="85"/>
      <c r="X43" s="16"/>
      <c r="Y43" s="87"/>
      <c r="Z43" s="16"/>
      <c r="AA43" s="88"/>
      <c r="AB43" s="89"/>
    </row>
    <row r="44" spans="1:28" s="10" customFormat="1" ht="21" customHeight="1" x14ac:dyDescent="0.3">
      <c r="A44" s="81">
        <f t="shared" si="6"/>
        <v>1</v>
      </c>
      <c r="B44" s="82"/>
      <c r="C44" s="17"/>
      <c r="D44" s="17"/>
      <c r="E44" s="15"/>
      <c r="F44" s="18"/>
      <c r="G44" s="63"/>
      <c r="H44" s="14"/>
      <c r="I44" s="83">
        <f t="shared" ref="I44:I54" si="10">(H44*100)/230</f>
        <v>0</v>
      </c>
      <c r="J44" s="77"/>
      <c r="K44" s="14"/>
      <c r="L44" s="83">
        <f t="shared" ref="L44:L54" si="11">(K44*100)/230</f>
        <v>0</v>
      </c>
      <c r="M44" s="77"/>
      <c r="N44" s="84">
        <f t="shared" si="7"/>
        <v>0</v>
      </c>
      <c r="O44" s="85"/>
      <c r="P44" s="83">
        <f t="shared" si="8"/>
        <v>0</v>
      </c>
      <c r="Q44" s="63"/>
      <c r="R44" s="15"/>
      <c r="S44" s="85"/>
      <c r="T44" s="15"/>
      <c r="U44" s="85"/>
      <c r="V44" s="86">
        <f t="shared" si="9"/>
        <v>0</v>
      </c>
      <c r="W44" s="85"/>
      <c r="X44" s="16"/>
      <c r="Y44" s="87"/>
      <c r="Z44" s="16"/>
      <c r="AA44" s="88"/>
      <c r="AB44" s="89"/>
    </row>
    <row r="45" spans="1:28" s="10" customFormat="1" ht="21" customHeight="1" x14ac:dyDescent="0.3">
      <c r="A45" s="81">
        <f t="shared" si="6"/>
        <v>1</v>
      </c>
      <c r="B45" s="82"/>
      <c r="C45" s="17"/>
      <c r="D45" s="17"/>
      <c r="E45" s="15"/>
      <c r="F45" s="18"/>
      <c r="G45" s="63"/>
      <c r="H45" s="14"/>
      <c r="I45" s="83">
        <f t="shared" si="10"/>
        <v>0</v>
      </c>
      <c r="J45" s="77"/>
      <c r="K45" s="14"/>
      <c r="L45" s="83">
        <f t="shared" si="11"/>
        <v>0</v>
      </c>
      <c r="M45" s="77"/>
      <c r="N45" s="84">
        <f t="shared" si="7"/>
        <v>0</v>
      </c>
      <c r="O45" s="85"/>
      <c r="P45" s="83">
        <f t="shared" si="8"/>
        <v>0</v>
      </c>
      <c r="Q45" s="63"/>
      <c r="R45" s="15"/>
      <c r="S45" s="85"/>
      <c r="T45" s="15"/>
      <c r="U45" s="85"/>
      <c r="V45" s="86">
        <f t="shared" si="9"/>
        <v>0</v>
      </c>
      <c r="W45" s="85"/>
      <c r="X45" s="16"/>
      <c r="Y45" s="87"/>
      <c r="Z45" s="16"/>
      <c r="AA45" s="88"/>
      <c r="AB45" s="89"/>
    </row>
    <row r="46" spans="1:28" s="10" customFormat="1" ht="21" customHeight="1" x14ac:dyDescent="0.3">
      <c r="A46" s="81">
        <f t="shared" si="6"/>
        <v>1</v>
      </c>
      <c r="B46" s="82"/>
      <c r="C46" s="17"/>
      <c r="D46" s="17"/>
      <c r="E46" s="15"/>
      <c r="F46" s="18"/>
      <c r="G46" s="63"/>
      <c r="H46" s="14"/>
      <c r="I46" s="83">
        <f t="shared" si="10"/>
        <v>0</v>
      </c>
      <c r="J46" s="77"/>
      <c r="K46" s="14"/>
      <c r="L46" s="83">
        <f t="shared" si="11"/>
        <v>0</v>
      </c>
      <c r="M46" s="77"/>
      <c r="N46" s="84">
        <f t="shared" si="7"/>
        <v>0</v>
      </c>
      <c r="O46" s="85"/>
      <c r="P46" s="83">
        <f t="shared" si="8"/>
        <v>0</v>
      </c>
      <c r="Q46" s="63"/>
      <c r="R46" s="15"/>
      <c r="S46" s="85"/>
      <c r="T46" s="15"/>
      <c r="U46" s="85"/>
      <c r="V46" s="86">
        <f t="shared" si="9"/>
        <v>0</v>
      </c>
      <c r="W46" s="85"/>
      <c r="X46" s="16"/>
      <c r="Y46" s="87"/>
      <c r="Z46" s="16"/>
      <c r="AA46" s="88"/>
      <c r="AB46" s="89"/>
    </row>
    <row r="47" spans="1:28" s="10" customFormat="1" ht="21" customHeight="1" x14ac:dyDescent="0.3">
      <c r="A47" s="81">
        <f t="shared" si="6"/>
        <v>1</v>
      </c>
      <c r="B47" s="82"/>
      <c r="C47" s="17"/>
      <c r="D47" s="17"/>
      <c r="E47" s="15"/>
      <c r="F47" s="18"/>
      <c r="G47" s="63"/>
      <c r="H47" s="14"/>
      <c r="I47" s="83">
        <f t="shared" si="10"/>
        <v>0</v>
      </c>
      <c r="J47" s="77"/>
      <c r="K47" s="14"/>
      <c r="L47" s="83">
        <f t="shared" si="11"/>
        <v>0</v>
      </c>
      <c r="M47" s="77"/>
      <c r="N47" s="84">
        <f t="shared" si="7"/>
        <v>0</v>
      </c>
      <c r="O47" s="85"/>
      <c r="P47" s="83">
        <f t="shared" si="8"/>
        <v>0</v>
      </c>
      <c r="Q47" s="63"/>
      <c r="R47" s="15"/>
      <c r="S47" s="85"/>
      <c r="T47" s="15"/>
      <c r="U47" s="85"/>
      <c r="V47" s="86">
        <f t="shared" si="9"/>
        <v>0</v>
      </c>
      <c r="W47" s="85"/>
      <c r="X47" s="16"/>
      <c r="Y47" s="87"/>
      <c r="Z47" s="16"/>
      <c r="AA47" s="88"/>
      <c r="AB47" s="89"/>
    </row>
    <row r="48" spans="1:28" s="10" customFormat="1" ht="21" customHeight="1" x14ac:dyDescent="0.3">
      <c r="A48" s="81">
        <f t="shared" si="6"/>
        <v>1</v>
      </c>
      <c r="B48" s="82"/>
      <c r="C48" s="17"/>
      <c r="D48" s="17"/>
      <c r="E48" s="15"/>
      <c r="F48" s="18"/>
      <c r="G48" s="63"/>
      <c r="H48" s="14"/>
      <c r="I48" s="83">
        <f t="shared" si="10"/>
        <v>0</v>
      </c>
      <c r="J48" s="77"/>
      <c r="K48" s="14"/>
      <c r="L48" s="83">
        <f t="shared" si="11"/>
        <v>0</v>
      </c>
      <c r="M48" s="77"/>
      <c r="N48" s="84">
        <f t="shared" si="7"/>
        <v>0</v>
      </c>
      <c r="O48" s="85"/>
      <c r="P48" s="83">
        <f t="shared" si="8"/>
        <v>0</v>
      </c>
      <c r="Q48" s="63"/>
      <c r="R48" s="15"/>
      <c r="S48" s="85"/>
      <c r="T48" s="15"/>
      <c r="U48" s="85"/>
      <c r="V48" s="86">
        <f t="shared" si="9"/>
        <v>0</v>
      </c>
      <c r="W48" s="85"/>
      <c r="X48" s="16"/>
      <c r="Y48" s="87"/>
      <c r="Z48" s="16"/>
      <c r="AA48" s="88"/>
      <c r="AB48" s="89"/>
    </row>
    <row r="49" spans="1:28" s="10" customFormat="1" ht="21" customHeight="1" x14ac:dyDescent="0.3">
      <c r="A49" s="81">
        <f t="shared" si="6"/>
        <v>1</v>
      </c>
      <c r="B49" s="82"/>
      <c r="C49" s="17"/>
      <c r="D49" s="17"/>
      <c r="E49" s="15"/>
      <c r="F49" s="18"/>
      <c r="G49" s="63"/>
      <c r="H49" s="14"/>
      <c r="I49" s="83">
        <f t="shared" si="10"/>
        <v>0</v>
      </c>
      <c r="J49" s="77"/>
      <c r="K49" s="14"/>
      <c r="L49" s="83">
        <f t="shared" si="11"/>
        <v>0</v>
      </c>
      <c r="M49" s="77"/>
      <c r="N49" s="84">
        <f t="shared" si="7"/>
        <v>0</v>
      </c>
      <c r="O49" s="85"/>
      <c r="P49" s="83">
        <f t="shared" si="8"/>
        <v>0</v>
      </c>
      <c r="Q49" s="63"/>
      <c r="R49" s="15"/>
      <c r="S49" s="85"/>
      <c r="T49" s="15"/>
      <c r="U49" s="85"/>
      <c r="V49" s="86">
        <f t="shared" si="9"/>
        <v>0</v>
      </c>
      <c r="W49" s="85"/>
      <c r="X49" s="16"/>
      <c r="Y49" s="87"/>
      <c r="Z49" s="16"/>
      <c r="AA49" s="88"/>
      <c r="AB49" s="89"/>
    </row>
    <row r="50" spans="1:28" s="10" customFormat="1" ht="21" customHeight="1" x14ac:dyDescent="0.3">
      <c r="A50" s="81">
        <f t="shared" si="6"/>
        <v>1</v>
      </c>
      <c r="B50" s="82"/>
      <c r="C50" s="17"/>
      <c r="D50" s="17"/>
      <c r="E50" s="15"/>
      <c r="F50" s="18"/>
      <c r="G50" s="63"/>
      <c r="H50" s="14"/>
      <c r="I50" s="83">
        <f t="shared" si="10"/>
        <v>0</v>
      </c>
      <c r="J50" s="77"/>
      <c r="K50" s="14"/>
      <c r="L50" s="83">
        <f t="shared" si="11"/>
        <v>0</v>
      </c>
      <c r="M50" s="77"/>
      <c r="N50" s="84">
        <f t="shared" si="7"/>
        <v>0</v>
      </c>
      <c r="O50" s="85"/>
      <c r="P50" s="83">
        <f t="shared" si="8"/>
        <v>0</v>
      </c>
      <c r="Q50" s="63"/>
      <c r="R50" s="15"/>
      <c r="S50" s="85"/>
      <c r="T50" s="15"/>
      <c r="U50" s="85"/>
      <c r="V50" s="86">
        <f t="shared" si="9"/>
        <v>0</v>
      </c>
      <c r="W50" s="85"/>
      <c r="X50" s="16"/>
      <c r="Y50" s="87"/>
      <c r="Z50" s="16"/>
      <c r="AA50" s="88"/>
      <c r="AB50" s="89"/>
    </row>
    <row r="51" spans="1:28" s="10" customFormat="1" ht="21" customHeight="1" x14ac:dyDescent="0.3">
      <c r="A51" s="81">
        <f t="shared" si="6"/>
        <v>1</v>
      </c>
      <c r="B51" s="82"/>
      <c r="C51" s="17"/>
      <c r="D51" s="17"/>
      <c r="E51" s="15"/>
      <c r="F51" s="18"/>
      <c r="G51" s="63"/>
      <c r="H51" s="14"/>
      <c r="I51" s="83">
        <f t="shared" si="10"/>
        <v>0</v>
      </c>
      <c r="J51" s="77"/>
      <c r="K51" s="14"/>
      <c r="L51" s="83">
        <f t="shared" si="11"/>
        <v>0</v>
      </c>
      <c r="M51" s="77"/>
      <c r="N51" s="84">
        <f t="shared" si="7"/>
        <v>0</v>
      </c>
      <c r="O51" s="85"/>
      <c r="P51" s="83">
        <f t="shared" si="8"/>
        <v>0</v>
      </c>
      <c r="Q51" s="63"/>
      <c r="R51" s="15"/>
      <c r="S51" s="85"/>
      <c r="T51" s="15"/>
      <c r="U51" s="85"/>
      <c r="V51" s="86">
        <f t="shared" si="9"/>
        <v>0</v>
      </c>
      <c r="W51" s="85"/>
      <c r="X51" s="16"/>
      <c r="Y51" s="87"/>
      <c r="Z51" s="16"/>
      <c r="AA51" s="88"/>
      <c r="AB51" s="89"/>
    </row>
    <row r="52" spans="1:28" s="10" customFormat="1" ht="21" customHeight="1" x14ac:dyDescent="0.3">
      <c r="A52" s="81">
        <f t="shared" si="6"/>
        <v>1</v>
      </c>
      <c r="B52" s="82"/>
      <c r="C52" s="17"/>
      <c r="D52" s="17"/>
      <c r="E52" s="15"/>
      <c r="F52" s="18"/>
      <c r="G52" s="63"/>
      <c r="H52" s="14"/>
      <c r="I52" s="83">
        <f t="shared" si="10"/>
        <v>0</v>
      </c>
      <c r="J52" s="77"/>
      <c r="K52" s="14"/>
      <c r="L52" s="83">
        <f t="shared" si="11"/>
        <v>0</v>
      </c>
      <c r="M52" s="77"/>
      <c r="N52" s="84">
        <f t="shared" si="7"/>
        <v>0</v>
      </c>
      <c r="O52" s="85"/>
      <c r="P52" s="83">
        <f t="shared" si="8"/>
        <v>0</v>
      </c>
      <c r="Q52" s="63"/>
      <c r="R52" s="15"/>
      <c r="S52" s="85"/>
      <c r="T52" s="15"/>
      <c r="U52" s="85"/>
      <c r="V52" s="86">
        <f t="shared" si="9"/>
        <v>0</v>
      </c>
      <c r="W52" s="85"/>
      <c r="X52" s="16"/>
      <c r="Y52" s="87"/>
      <c r="Z52" s="16"/>
      <c r="AA52" s="88"/>
      <c r="AB52" s="89"/>
    </row>
    <row r="53" spans="1:28" s="10" customFormat="1" ht="21" customHeight="1" x14ac:dyDescent="0.3">
      <c r="A53" s="81">
        <f t="shared" si="6"/>
        <v>1</v>
      </c>
      <c r="B53" s="82"/>
      <c r="C53" s="17"/>
      <c r="D53" s="17"/>
      <c r="E53" s="15"/>
      <c r="F53" s="18"/>
      <c r="G53" s="63"/>
      <c r="H53" s="14"/>
      <c r="I53" s="83">
        <f t="shared" si="10"/>
        <v>0</v>
      </c>
      <c r="J53" s="77"/>
      <c r="K53" s="14"/>
      <c r="L53" s="83">
        <f t="shared" si="11"/>
        <v>0</v>
      </c>
      <c r="M53" s="77"/>
      <c r="N53" s="84">
        <f t="shared" si="7"/>
        <v>0</v>
      </c>
      <c r="O53" s="85"/>
      <c r="P53" s="83">
        <f t="shared" si="8"/>
        <v>0</v>
      </c>
      <c r="Q53" s="63"/>
      <c r="R53" s="15"/>
      <c r="S53" s="85"/>
      <c r="T53" s="15"/>
      <c r="U53" s="85"/>
      <c r="V53" s="86">
        <f t="shared" si="9"/>
        <v>0</v>
      </c>
      <c r="W53" s="85"/>
      <c r="X53" s="16"/>
      <c r="Y53" s="87"/>
      <c r="Z53" s="16"/>
      <c r="AA53" s="88"/>
      <c r="AB53" s="89"/>
    </row>
    <row r="54" spans="1:28" s="10" customFormat="1" ht="21" customHeight="1" x14ac:dyDescent="0.3">
      <c r="A54" s="81">
        <f t="shared" si="6"/>
        <v>1</v>
      </c>
      <c r="B54" s="82"/>
      <c r="C54" s="17"/>
      <c r="D54" s="17"/>
      <c r="E54" s="15"/>
      <c r="F54" s="18"/>
      <c r="G54" s="63"/>
      <c r="H54" s="14"/>
      <c r="I54" s="83">
        <f t="shared" si="10"/>
        <v>0</v>
      </c>
      <c r="J54" s="77"/>
      <c r="K54" s="14"/>
      <c r="L54" s="83">
        <f t="shared" si="11"/>
        <v>0</v>
      </c>
      <c r="M54" s="77"/>
      <c r="N54" s="84">
        <f t="shared" si="7"/>
        <v>0</v>
      </c>
      <c r="O54" s="85"/>
      <c r="P54" s="83">
        <f t="shared" si="8"/>
        <v>0</v>
      </c>
      <c r="Q54" s="63"/>
      <c r="R54" s="15"/>
      <c r="S54" s="85"/>
      <c r="T54" s="15"/>
      <c r="U54" s="85"/>
      <c r="V54" s="86">
        <f t="shared" si="9"/>
        <v>0</v>
      </c>
      <c r="W54" s="85"/>
      <c r="X54" s="14"/>
      <c r="Y54" s="87"/>
      <c r="Z54" s="14"/>
      <c r="AA54" s="88"/>
      <c r="AB54" s="94"/>
    </row>
    <row r="55" spans="1:28" ht="9.6" customHeight="1" x14ac:dyDescent="0.3">
      <c r="A55" s="90"/>
      <c r="B55" s="9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4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5"/>
    </row>
    <row r="56" spans="1:28" ht="15" customHeight="1" x14ac:dyDescent="0.3">
      <c r="A56" s="90"/>
      <c r="B56" s="90"/>
      <c r="C56" s="99" t="s">
        <v>40</v>
      </c>
      <c r="D56" s="99"/>
      <c r="E56" s="99"/>
      <c r="F56" s="92"/>
      <c r="G56" s="29"/>
      <c r="H56" s="99" t="s">
        <v>40</v>
      </c>
      <c r="I56" s="99"/>
      <c r="J56" s="99"/>
      <c r="K56" s="99"/>
      <c r="L56" s="100"/>
      <c r="M56" s="100"/>
      <c r="N56" s="100"/>
      <c r="O56" s="100"/>
      <c r="P56" s="100"/>
      <c r="Q56" s="91"/>
      <c r="R56" s="25"/>
      <c r="S56" s="25"/>
      <c r="T56" s="25"/>
      <c r="U56" s="25"/>
      <c r="V56" s="25"/>
      <c r="W56" s="25"/>
      <c r="X56" s="29"/>
      <c r="Y56" s="29"/>
      <c r="Z56" s="29"/>
      <c r="AA56" s="29"/>
      <c r="AB56" s="29"/>
    </row>
    <row r="57" spans="1:28" ht="15.75" customHeight="1" x14ac:dyDescent="0.2">
      <c r="A57" s="101" t="s">
        <v>67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1:28" s="11" customFormat="1" ht="15.75" customHeight="1" x14ac:dyDescent="0.3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28" s="11" customFormat="1" ht="15.75" customHeight="1" x14ac:dyDescent="0.3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28" s="11" customFormat="1" ht="15.75" customHeight="1" x14ac:dyDescent="0.3">
      <c r="A60" s="102" t="s">
        <v>41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</row>
    <row r="61" spans="1:28" s="11" customFormat="1" ht="15.75" customHeigh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8.5500000000000007" customHeight="1" x14ac:dyDescent="0.3">
      <c r="A62" s="38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40"/>
      <c r="Q62" s="39"/>
      <c r="R62" s="39"/>
      <c r="S62" s="39"/>
      <c r="T62" s="39"/>
      <c r="U62" s="29"/>
      <c r="V62" s="29"/>
      <c r="W62" s="29"/>
      <c r="X62" s="29"/>
      <c r="Y62" s="29"/>
      <c r="Z62" s="29"/>
      <c r="AA62" s="29"/>
      <c r="AB62" s="29"/>
    </row>
    <row r="63" spans="1:28" s="6" customFormat="1" ht="14.55" customHeight="1" x14ac:dyDescent="0.25">
      <c r="A63" s="108" t="s">
        <v>57</v>
      </c>
      <c r="B63" s="108"/>
      <c r="C63" s="108"/>
      <c r="D63" s="108"/>
      <c r="E63" s="109"/>
      <c r="F63" s="109"/>
      <c r="G63" s="109" t="s">
        <v>58</v>
      </c>
      <c r="H63" s="110" t="s">
        <v>58</v>
      </c>
      <c r="I63" s="110"/>
      <c r="J63" s="110"/>
      <c r="K63" s="110"/>
      <c r="L63" s="110"/>
      <c r="M63" s="110"/>
      <c r="N63" s="110"/>
      <c r="O63" s="111"/>
      <c r="P63" s="111"/>
      <c r="Q63" s="111"/>
      <c r="R63" s="111"/>
      <c r="S63" s="111"/>
      <c r="T63" s="111"/>
      <c r="U63" s="111"/>
      <c r="V63" s="111"/>
      <c r="W63" s="41"/>
      <c r="X63" s="112" t="s">
        <v>65</v>
      </c>
      <c r="Y63" s="113"/>
      <c r="Z63" s="114"/>
      <c r="AA63" s="42"/>
      <c r="AB63" s="42"/>
    </row>
    <row r="64" spans="1:28" ht="12" customHeight="1" x14ac:dyDescent="0.25">
      <c r="A64" s="39"/>
      <c r="B64" s="39"/>
      <c r="C64" s="43"/>
      <c r="D64" s="43"/>
      <c r="E64" s="43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39"/>
      <c r="R64" s="39"/>
      <c r="S64" s="39"/>
      <c r="T64" s="39"/>
      <c r="U64" s="29"/>
      <c r="V64" s="29"/>
      <c r="W64" s="29"/>
      <c r="X64" s="115"/>
      <c r="Y64" s="116"/>
      <c r="Z64" s="117"/>
      <c r="AA64" s="29"/>
      <c r="AB64" s="29"/>
    </row>
    <row r="65" spans="1:28" ht="18.600000000000001" customHeight="1" x14ac:dyDescent="0.3">
      <c r="A65" s="44" t="s">
        <v>76</v>
      </c>
      <c r="B65" s="45"/>
      <c r="C65" s="46"/>
      <c r="D65" s="46"/>
      <c r="E65" s="46"/>
      <c r="F65" s="47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8"/>
      <c r="V65" s="48"/>
      <c r="W65" s="48"/>
      <c r="X65" s="118"/>
      <c r="Y65" s="119"/>
      <c r="Z65" s="120"/>
      <c r="AA65" s="49"/>
      <c r="AB65" s="29"/>
    </row>
    <row r="66" spans="1:28" ht="6" customHeight="1" x14ac:dyDescent="0.2">
      <c r="A66" s="29"/>
      <c r="B66" s="29"/>
      <c r="C66" s="29"/>
      <c r="D66" s="29"/>
      <c r="E66" s="29"/>
      <c r="F66" s="29"/>
      <c r="G66" s="93"/>
      <c r="H66" s="93"/>
      <c r="I66" s="29"/>
      <c r="J66" s="93"/>
      <c r="K66" s="93"/>
      <c r="L66" s="29"/>
      <c r="M66" s="93"/>
      <c r="N66" s="29"/>
      <c r="O66" s="93"/>
      <c r="P66" s="49"/>
      <c r="Q66" s="93"/>
      <c r="R66" s="93"/>
      <c r="S66" s="93"/>
      <c r="T66" s="93"/>
      <c r="U66" s="93"/>
      <c r="V66" s="93"/>
      <c r="W66" s="93"/>
      <c r="X66" s="93"/>
      <c r="Y66" s="93"/>
      <c r="Z66" s="29"/>
      <c r="AA66" s="93"/>
      <c r="AB66" s="29"/>
    </row>
    <row r="67" spans="1:28" ht="15.75" customHeight="1" x14ac:dyDescent="0.2">
      <c r="A67" s="103" t="s">
        <v>31</v>
      </c>
      <c r="B67" s="29"/>
      <c r="C67" s="103" t="s">
        <v>32</v>
      </c>
      <c r="D67" s="103" t="s">
        <v>33</v>
      </c>
      <c r="E67" s="103" t="s">
        <v>34</v>
      </c>
      <c r="F67" s="103" t="s">
        <v>35</v>
      </c>
      <c r="G67" s="104"/>
      <c r="H67" s="106" t="s">
        <v>36</v>
      </c>
      <c r="I67" s="107"/>
      <c r="J67" s="104"/>
      <c r="K67" s="106" t="s">
        <v>37</v>
      </c>
      <c r="L67" s="107"/>
      <c r="M67" s="104"/>
      <c r="N67" s="103" t="s">
        <v>38</v>
      </c>
      <c r="O67" s="104"/>
      <c r="P67" s="103" t="s">
        <v>42</v>
      </c>
      <c r="Q67" s="104"/>
      <c r="R67" s="103" t="s">
        <v>39</v>
      </c>
      <c r="S67" s="104"/>
      <c r="T67" s="103" t="s">
        <v>44</v>
      </c>
      <c r="U67" s="104"/>
      <c r="V67" s="103" t="s">
        <v>43</v>
      </c>
      <c r="W67" s="104"/>
      <c r="X67" s="103" t="s">
        <v>36</v>
      </c>
      <c r="Y67" s="104"/>
      <c r="Z67" s="103" t="s">
        <v>37</v>
      </c>
      <c r="AA67" s="105"/>
      <c r="AB67" s="98"/>
    </row>
    <row r="68" spans="1:28" s="8" customFormat="1" ht="91.2" customHeight="1" x14ac:dyDescent="0.2">
      <c r="A68" s="103"/>
      <c r="B68" s="50"/>
      <c r="C68" s="103"/>
      <c r="D68" s="103"/>
      <c r="E68" s="103"/>
      <c r="F68" s="103"/>
      <c r="G68" s="104"/>
      <c r="H68" s="51" t="s">
        <v>55</v>
      </c>
      <c r="I68" s="52" t="s">
        <v>56</v>
      </c>
      <c r="J68" s="104"/>
      <c r="K68" s="51" t="s">
        <v>55</v>
      </c>
      <c r="L68" s="52" t="s">
        <v>56</v>
      </c>
      <c r="M68" s="104"/>
      <c r="N68" s="103"/>
      <c r="O68" s="104"/>
      <c r="P68" s="103"/>
      <c r="Q68" s="104"/>
      <c r="R68" s="103"/>
      <c r="S68" s="104"/>
      <c r="T68" s="103"/>
      <c r="U68" s="104"/>
      <c r="V68" s="103"/>
      <c r="W68" s="104"/>
      <c r="X68" s="103"/>
      <c r="Y68" s="104"/>
      <c r="Z68" s="103"/>
      <c r="AA68" s="105"/>
      <c r="AB68" s="98"/>
    </row>
    <row r="69" spans="1:28" s="9" customFormat="1" ht="12" customHeight="1" x14ac:dyDescent="0.3">
      <c r="A69" s="53" t="s">
        <v>46</v>
      </c>
      <c r="B69" s="54"/>
      <c r="C69" s="55"/>
      <c r="D69" s="55"/>
      <c r="E69" s="55"/>
      <c r="F69" s="55"/>
      <c r="G69" s="56"/>
      <c r="H69" s="56"/>
      <c r="I69" s="57"/>
      <c r="J69" s="56"/>
      <c r="K69" s="56"/>
      <c r="L69" s="58"/>
      <c r="M69" s="56"/>
      <c r="N69" s="58"/>
      <c r="O69" s="56"/>
      <c r="P69" s="59"/>
      <c r="Q69" s="56"/>
      <c r="R69" s="56"/>
      <c r="S69" s="56"/>
      <c r="T69" s="56"/>
      <c r="U69" s="56"/>
      <c r="V69" s="56"/>
      <c r="W69" s="56"/>
      <c r="X69" s="60"/>
      <c r="Y69" s="56"/>
      <c r="Z69" s="60"/>
      <c r="AA69" s="56"/>
      <c r="AB69" s="54"/>
    </row>
    <row r="70" spans="1:28" s="10" customFormat="1" ht="12" customHeight="1" x14ac:dyDescent="0.3">
      <c r="A70" s="61">
        <v>1</v>
      </c>
      <c r="B70" s="62"/>
      <c r="C70" s="61" t="s">
        <v>51</v>
      </c>
      <c r="D70" s="61" t="s">
        <v>48</v>
      </c>
      <c r="E70" s="61" t="s">
        <v>49</v>
      </c>
      <c r="F70" s="61" t="s">
        <v>52</v>
      </c>
      <c r="G70" s="63"/>
      <c r="H70" s="64">
        <v>178.5</v>
      </c>
      <c r="I70" s="65">
        <f>(H70*100)/200</f>
        <v>89.25</v>
      </c>
      <c r="J70" s="66"/>
      <c r="K70" s="67">
        <v>181</v>
      </c>
      <c r="L70" s="65">
        <f>(K70*100)/200</f>
        <v>90.5</v>
      </c>
      <c r="M70" s="66"/>
      <c r="N70" s="64">
        <f>SUM(H70+K70)</f>
        <v>359.5</v>
      </c>
      <c r="O70" s="68"/>
      <c r="P70" s="65">
        <f>(I70+L70)/2</f>
        <v>89.875</v>
      </c>
      <c r="Q70" s="68"/>
      <c r="R70" s="69">
        <v>1</v>
      </c>
      <c r="S70" s="68"/>
      <c r="T70" s="69">
        <v>0.5</v>
      </c>
      <c r="U70" s="68"/>
      <c r="V70" s="70">
        <f>P70-T70</f>
        <v>89.375</v>
      </c>
      <c r="W70" s="63"/>
      <c r="X70" s="64">
        <v>12</v>
      </c>
      <c r="Y70" s="66"/>
      <c r="Z70" s="64">
        <v>13</v>
      </c>
      <c r="AA70" s="66"/>
      <c r="AB70" s="71"/>
    </row>
    <row r="71" spans="1:28" s="10" customFormat="1" ht="7.2" customHeight="1" x14ac:dyDescent="0.3">
      <c r="A71" s="72"/>
      <c r="B71" s="73"/>
      <c r="C71" s="74"/>
      <c r="D71" s="74"/>
      <c r="E71" s="75"/>
      <c r="F71" s="74"/>
      <c r="G71" s="63"/>
      <c r="H71" s="63"/>
      <c r="I71" s="76"/>
      <c r="J71" s="77"/>
      <c r="K71" s="77"/>
      <c r="L71" s="76"/>
      <c r="M71" s="77"/>
      <c r="N71" s="76"/>
      <c r="O71" s="63"/>
      <c r="P71" s="78"/>
      <c r="Q71" s="63"/>
      <c r="R71" s="75"/>
      <c r="S71" s="63"/>
      <c r="T71" s="75"/>
      <c r="U71" s="63"/>
      <c r="V71" s="79"/>
      <c r="W71" s="63"/>
      <c r="X71" s="76"/>
      <c r="Y71" s="77"/>
      <c r="Z71" s="76"/>
      <c r="AA71" s="77"/>
      <c r="AB71" s="80"/>
    </row>
    <row r="72" spans="1:28" s="10" customFormat="1" ht="21" customHeight="1" x14ac:dyDescent="0.3">
      <c r="A72" s="81">
        <f t="shared" ref="A72:A84" si="12">RANK(V72,$V$72:$V$84,0)</f>
        <v>1</v>
      </c>
      <c r="B72" s="82"/>
      <c r="C72" s="17"/>
      <c r="D72" s="17"/>
      <c r="E72" s="15"/>
      <c r="F72" s="18"/>
      <c r="G72" s="63"/>
      <c r="H72" s="14"/>
      <c r="I72" s="83">
        <f>(H72*100)/200</f>
        <v>0</v>
      </c>
      <c r="J72" s="77"/>
      <c r="K72" s="14"/>
      <c r="L72" s="83">
        <f>(K72*100)/200</f>
        <v>0</v>
      </c>
      <c r="M72" s="77"/>
      <c r="N72" s="84">
        <f t="shared" ref="N72:N84" si="13">(H72+K72)</f>
        <v>0</v>
      </c>
      <c r="O72" s="85"/>
      <c r="P72" s="83">
        <f t="shared" ref="P72:P84" si="14">(I72+L72)/2</f>
        <v>0</v>
      </c>
      <c r="Q72" s="63"/>
      <c r="R72" s="15"/>
      <c r="S72" s="85"/>
      <c r="T72" s="15"/>
      <c r="U72" s="85"/>
      <c r="V72" s="86">
        <f t="shared" ref="V72:V84" si="15">P72-T72</f>
        <v>0</v>
      </c>
      <c r="W72" s="85"/>
      <c r="X72" s="16"/>
      <c r="Y72" s="87"/>
      <c r="Z72" s="16"/>
      <c r="AA72" s="88"/>
      <c r="AB72" s="89"/>
    </row>
    <row r="73" spans="1:28" s="10" customFormat="1" ht="21" customHeight="1" x14ac:dyDescent="0.3">
      <c r="A73" s="81">
        <f t="shared" si="12"/>
        <v>1</v>
      </c>
      <c r="B73" s="82"/>
      <c r="C73" s="17"/>
      <c r="D73" s="17"/>
      <c r="E73" s="15"/>
      <c r="F73" s="18"/>
      <c r="G73" s="63"/>
      <c r="H73" s="14"/>
      <c r="I73" s="83">
        <f t="shared" ref="I73:I84" si="16">(H73*100)/200</f>
        <v>0</v>
      </c>
      <c r="J73" s="77"/>
      <c r="K73" s="14"/>
      <c r="L73" s="83">
        <f t="shared" ref="L73:L84" si="17">(K73*100)/200</f>
        <v>0</v>
      </c>
      <c r="M73" s="77"/>
      <c r="N73" s="84">
        <f t="shared" si="13"/>
        <v>0</v>
      </c>
      <c r="O73" s="85"/>
      <c r="P73" s="83">
        <f t="shared" si="14"/>
        <v>0</v>
      </c>
      <c r="Q73" s="63"/>
      <c r="R73" s="15"/>
      <c r="S73" s="85"/>
      <c r="T73" s="15"/>
      <c r="U73" s="85"/>
      <c r="V73" s="86">
        <f t="shared" si="15"/>
        <v>0</v>
      </c>
      <c r="W73" s="85"/>
      <c r="X73" s="16"/>
      <c r="Y73" s="87"/>
      <c r="Z73" s="16"/>
      <c r="AA73" s="88"/>
      <c r="AB73" s="89"/>
    </row>
    <row r="74" spans="1:28" s="10" customFormat="1" ht="21" customHeight="1" x14ac:dyDescent="0.3">
      <c r="A74" s="81">
        <f t="shared" si="12"/>
        <v>1</v>
      </c>
      <c r="B74" s="82"/>
      <c r="C74" s="17"/>
      <c r="D74" s="17"/>
      <c r="E74" s="15"/>
      <c r="F74" s="18"/>
      <c r="G74" s="63"/>
      <c r="H74" s="14"/>
      <c r="I74" s="83">
        <f t="shared" si="16"/>
        <v>0</v>
      </c>
      <c r="J74" s="77"/>
      <c r="K74" s="14"/>
      <c r="L74" s="83">
        <f t="shared" si="17"/>
        <v>0</v>
      </c>
      <c r="M74" s="77"/>
      <c r="N74" s="84">
        <f t="shared" si="13"/>
        <v>0</v>
      </c>
      <c r="O74" s="85"/>
      <c r="P74" s="83">
        <f t="shared" si="14"/>
        <v>0</v>
      </c>
      <c r="Q74" s="63"/>
      <c r="R74" s="15"/>
      <c r="S74" s="85"/>
      <c r="T74" s="15"/>
      <c r="U74" s="85"/>
      <c r="V74" s="86">
        <f t="shared" si="15"/>
        <v>0</v>
      </c>
      <c r="W74" s="85"/>
      <c r="X74" s="16"/>
      <c r="Y74" s="87"/>
      <c r="Z74" s="16"/>
      <c r="AA74" s="88"/>
      <c r="AB74" s="89"/>
    </row>
    <row r="75" spans="1:28" s="10" customFormat="1" ht="21" customHeight="1" x14ac:dyDescent="0.3">
      <c r="A75" s="81">
        <f t="shared" si="12"/>
        <v>1</v>
      </c>
      <c r="B75" s="82"/>
      <c r="C75" s="17"/>
      <c r="D75" s="17"/>
      <c r="E75" s="15"/>
      <c r="F75" s="18"/>
      <c r="G75" s="63"/>
      <c r="H75" s="14"/>
      <c r="I75" s="83">
        <f t="shared" si="16"/>
        <v>0</v>
      </c>
      <c r="J75" s="77"/>
      <c r="K75" s="14"/>
      <c r="L75" s="83">
        <f t="shared" si="17"/>
        <v>0</v>
      </c>
      <c r="M75" s="77"/>
      <c r="N75" s="84">
        <f t="shared" si="13"/>
        <v>0</v>
      </c>
      <c r="O75" s="85"/>
      <c r="P75" s="83">
        <f t="shared" si="14"/>
        <v>0</v>
      </c>
      <c r="Q75" s="63"/>
      <c r="R75" s="15"/>
      <c r="S75" s="85"/>
      <c r="T75" s="15"/>
      <c r="U75" s="85"/>
      <c r="V75" s="86">
        <f t="shared" si="15"/>
        <v>0</v>
      </c>
      <c r="W75" s="85"/>
      <c r="X75" s="16"/>
      <c r="Y75" s="87"/>
      <c r="Z75" s="16"/>
      <c r="AA75" s="88"/>
      <c r="AB75" s="89"/>
    </row>
    <row r="76" spans="1:28" s="10" customFormat="1" ht="21" customHeight="1" x14ac:dyDescent="0.3">
      <c r="A76" s="81">
        <f t="shared" si="12"/>
        <v>1</v>
      </c>
      <c r="B76" s="82"/>
      <c r="C76" s="17"/>
      <c r="D76" s="17"/>
      <c r="E76" s="15"/>
      <c r="F76" s="18"/>
      <c r="G76" s="63"/>
      <c r="H76" s="14"/>
      <c r="I76" s="83">
        <f t="shared" si="16"/>
        <v>0</v>
      </c>
      <c r="J76" s="77"/>
      <c r="K76" s="14"/>
      <c r="L76" s="83">
        <f t="shared" si="17"/>
        <v>0</v>
      </c>
      <c r="M76" s="77"/>
      <c r="N76" s="84">
        <f t="shared" si="13"/>
        <v>0</v>
      </c>
      <c r="O76" s="85"/>
      <c r="P76" s="83">
        <f t="shared" si="14"/>
        <v>0</v>
      </c>
      <c r="Q76" s="63"/>
      <c r="R76" s="15"/>
      <c r="S76" s="85"/>
      <c r="T76" s="15"/>
      <c r="U76" s="85"/>
      <c r="V76" s="86">
        <f t="shared" si="15"/>
        <v>0</v>
      </c>
      <c r="W76" s="85"/>
      <c r="X76" s="16"/>
      <c r="Y76" s="87"/>
      <c r="Z76" s="16"/>
      <c r="AA76" s="88"/>
      <c r="AB76" s="89"/>
    </row>
    <row r="77" spans="1:28" s="10" customFormat="1" ht="21" customHeight="1" x14ac:dyDescent="0.3">
      <c r="A77" s="81">
        <f t="shared" si="12"/>
        <v>1</v>
      </c>
      <c r="B77" s="82"/>
      <c r="C77" s="17"/>
      <c r="D77" s="17"/>
      <c r="E77" s="15"/>
      <c r="F77" s="18"/>
      <c r="G77" s="63"/>
      <c r="H77" s="14"/>
      <c r="I77" s="83">
        <f t="shared" si="16"/>
        <v>0</v>
      </c>
      <c r="J77" s="77"/>
      <c r="K77" s="14"/>
      <c r="L77" s="83">
        <f t="shared" si="17"/>
        <v>0</v>
      </c>
      <c r="M77" s="77"/>
      <c r="N77" s="84">
        <f t="shared" si="13"/>
        <v>0</v>
      </c>
      <c r="O77" s="85"/>
      <c r="P77" s="83">
        <f t="shared" si="14"/>
        <v>0</v>
      </c>
      <c r="Q77" s="63"/>
      <c r="R77" s="15"/>
      <c r="S77" s="85"/>
      <c r="T77" s="15"/>
      <c r="U77" s="85"/>
      <c r="V77" s="86">
        <f t="shared" si="15"/>
        <v>0</v>
      </c>
      <c r="W77" s="85"/>
      <c r="X77" s="16"/>
      <c r="Y77" s="87"/>
      <c r="Z77" s="16"/>
      <c r="AA77" s="88"/>
      <c r="AB77" s="89"/>
    </row>
    <row r="78" spans="1:28" s="10" customFormat="1" ht="21" customHeight="1" x14ac:dyDescent="0.3">
      <c r="A78" s="81">
        <f t="shared" si="12"/>
        <v>1</v>
      </c>
      <c r="B78" s="82"/>
      <c r="C78" s="17"/>
      <c r="D78" s="17"/>
      <c r="E78" s="15"/>
      <c r="F78" s="18"/>
      <c r="G78" s="63"/>
      <c r="H78" s="14"/>
      <c r="I78" s="83">
        <f t="shared" si="16"/>
        <v>0</v>
      </c>
      <c r="J78" s="77"/>
      <c r="K78" s="14"/>
      <c r="L78" s="83">
        <f t="shared" si="17"/>
        <v>0</v>
      </c>
      <c r="M78" s="77"/>
      <c r="N78" s="84">
        <f t="shared" si="13"/>
        <v>0</v>
      </c>
      <c r="O78" s="85"/>
      <c r="P78" s="83">
        <f t="shared" si="14"/>
        <v>0</v>
      </c>
      <c r="Q78" s="63"/>
      <c r="R78" s="15"/>
      <c r="S78" s="85"/>
      <c r="T78" s="15"/>
      <c r="U78" s="85"/>
      <c r="V78" s="86">
        <f t="shared" si="15"/>
        <v>0</v>
      </c>
      <c r="W78" s="85"/>
      <c r="X78" s="16"/>
      <c r="Y78" s="87"/>
      <c r="Z78" s="16"/>
      <c r="AA78" s="88"/>
      <c r="AB78" s="89"/>
    </row>
    <row r="79" spans="1:28" s="10" customFormat="1" ht="21" customHeight="1" x14ac:dyDescent="0.3">
      <c r="A79" s="81">
        <f t="shared" si="12"/>
        <v>1</v>
      </c>
      <c r="B79" s="82"/>
      <c r="C79" s="17"/>
      <c r="D79" s="17"/>
      <c r="E79" s="15"/>
      <c r="F79" s="18"/>
      <c r="G79" s="63"/>
      <c r="H79" s="14"/>
      <c r="I79" s="83">
        <f t="shared" si="16"/>
        <v>0</v>
      </c>
      <c r="J79" s="77"/>
      <c r="K79" s="14"/>
      <c r="L79" s="83">
        <f t="shared" si="17"/>
        <v>0</v>
      </c>
      <c r="M79" s="77"/>
      <c r="N79" s="84">
        <f t="shared" si="13"/>
        <v>0</v>
      </c>
      <c r="O79" s="85"/>
      <c r="P79" s="83">
        <f t="shared" si="14"/>
        <v>0</v>
      </c>
      <c r="Q79" s="63"/>
      <c r="R79" s="15"/>
      <c r="S79" s="85"/>
      <c r="T79" s="15"/>
      <c r="U79" s="85"/>
      <c r="V79" s="86">
        <f t="shared" si="15"/>
        <v>0</v>
      </c>
      <c r="W79" s="85"/>
      <c r="X79" s="16"/>
      <c r="Y79" s="87"/>
      <c r="Z79" s="16"/>
      <c r="AA79" s="88"/>
      <c r="AB79" s="89"/>
    </row>
    <row r="80" spans="1:28" s="10" customFormat="1" ht="21" customHeight="1" x14ac:dyDescent="0.3">
      <c r="A80" s="81">
        <f t="shared" si="12"/>
        <v>1</v>
      </c>
      <c r="B80" s="82"/>
      <c r="C80" s="17"/>
      <c r="D80" s="17"/>
      <c r="E80" s="15"/>
      <c r="F80" s="18"/>
      <c r="G80" s="63"/>
      <c r="H80" s="14"/>
      <c r="I80" s="83">
        <f t="shared" si="16"/>
        <v>0</v>
      </c>
      <c r="J80" s="77"/>
      <c r="K80" s="14"/>
      <c r="L80" s="83">
        <f t="shared" si="17"/>
        <v>0</v>
      </c>
      <c r="M80" s="77"/>
      <c r="N80" s="84">
        <f t="shared" si="13"/>
        <v>0</v>
      </c>
      <c r="O80" s="85"/>
      <c r="P80" s="83">
        <f t="shared" si="14"/>
        <v>0</v>
      </c>
      <c r="Q80" s="63"/>
      <c r="R80" s="15"/>
      <c r="S80" s="85"/>
      <c r="T80" s="15"/>
      <c r="U80" s="85"/>
      <c r="V80" s="86">
        <f t="shared" si="15"/>
        <v>0</v>
      </c>
      <c r="W80" s="85"/>
      <c r="X80" s="16"/>
      <c r="Y80" s="87"/>
      <c r="Z80" s="16"/>
      <c r="AA80" s="88"/>
      <c r="AB80" s="89"/>
    </row>
    <row r="81" spans="1:28" s="10" customFormat="1" ht="21" customHeight="1" x14ac:dyDescent="0.3">
      <c r="A81" s="81">
        <f t="shared" si="12"/>
        <v>1</v>
      </c>
      <c r="B81" s="82"/>
      <c r="C81" s="17"/>
      <c r="D81" s="17"/>
      <c r="E81" s="15"/>
      <c r="F81" s="18"/>
      <c r="G81" s="63"/>
      <c r="H81" s="14"/>
      <c r="I81" s="83">
        <f t="shared" si="16"/>
        <v>0</v>
      </c>
      <c r="J81" s="77"/>
      <c r="K81" s="14"/>
      <c r="L81" s="83">
        <f t="shared" si="17"/>
        <v>0</v>
      </c>
      <c r="M81" s="77"/>
      <c r="N81" s="84">
        <f t="shared" si="13"/>
        <v>0</v>
      </c>
      <c r="O81" s="85"/>
      <c r="P81" s="83">
        <f t="shared" si="14"/>
        <v>0</v>
      </c>
      <c r="Q81" s="63"/>
      <c r="R81" s="15"/>
      <c r="S81" s="85"/>
      <c r="T81" s="15"/>
      <c r="U81" s="85"/>
      <c r="V81" s="86">
        <f t="shared" si="15"/>
        <v>0</v>
      </c>
      <c r="W81" s="85"/>
      <c r="X81" s="16"/>
      <c r="Y81" s="87"/>
      <c r="Z81" s="16"/>
      <c r="AA81" s="88"/>
      <c r="AB81" s="89"/>
    </row>
    <row r="82" spans="1:28" s="10" customFormat="1" ht="21" customHeight="1" x14ac:dyDescent="0.3">
      <c r="A82" s="81">
        <f t="shared" si="12"/>
        <v>1</v>
      </c>
      <c r="B82" s="82"/>
      <c r="C82" s="17"/>
      <c r="D82" s="17"/>
      <c r="E82" s="15"/>
      <c r="F82" s="18"/>
      <c r="G82" s="63"/>
      <c r="H82" s="14"/>
      <c r="I82" s="83">
        <f t="shared" si="16"/>
        <v>0</v>
      </c>
      <c r="J82" s="77"/>
      <c r="K82" s="14"/>
      <c r="L82" s="83">
        <f t="shared" si="17"/>
        <v>0</v>
      </c>
      <c r="M82" s="77"/>
      <c r="N82" s="84">
        <f t="shared" si="13"/>
        <v>0</v>
      </c>
      <c r="O82" s="85"/>
      <c r="P82" s="83">
        <f t="shared" si="14"/>
        <v>0</v>
      </c>
      <c r="Q82" s="63"/>
      <c r="R82" s="15"/>
      <c r="S82" s="85"/>
      <c r="T82" s="15"/>
      <c r="U82" s="85"/>
      <c r="V82" s="86">
        <f t="shared" si="15"/>
        <v>0</v>
      </c>
      <c r="W82" s="85"/>
      <c r="X82" s="16"/>
      <c r="Y82" s="87"/>
      <c r="Z82" s="16"/>
      <c r="AA82" s="88"/>
      <c r="AB82" s="89"/>
    </row>
    <row r="83" spans="1:28" s="10" customFormat="1" ht="21" customHeight="1" x14ac:dyDescent="0.3">
      <c r="A83" s="81">
        <f t="shared" si="12"/>
        <v>1</v>
      </c>
      <c r="B83" s="82"/>
      <c r="C83" s="17"/>
      <c r="D83" s="17"/>
      <c r="E83" s="15"/>
      <c r="F83" s="18"/>
      <c r="G83" s="63"/>
      <c r="H83" s="14"/>
      <c r="I83" s="83">
        <f t="shared" si="16"/>
        <v>0</v>
      </c>
      <c r="J83" s="77"/>
      <c r="K83" s="14"/>
      <c r="L83" s="83">
        <f t="shared" si="17"/>
        <v>0</v>
      </c>
      <c r="M83" s="77"/>
      <c r="N83" s="84">
        <f t="shared" si="13"/>
        <v>0</v>
      </c>
      <c r="O83" s="85"/>
      <c r="P83" s="83">
        <f t="shared" si="14"/>
        <v>0</v>
      </c>
      <c r="Q83" s="63"/>
      <c r="R83" s="15"/>
      <c r="S83" s="85"/>
      <c r="T83" s="15"/>
      <c r="U83" s="85"/>
      <c r="V83" s="86">
        <f t="shared" si="15"/>
        <v>0</v>
      </c>
      <c r="W83" s="85"/>
      <c r="X83" s="14"/>
      <c r="Y83" s="87"/>
      <c r="Z83" s="14"/>
      <c r="AA83" s="88"/>
      <c r="AB83" s="94"/>
    </row>
    <row r="84" spans="1:28" s="10" customFormat="1" ht="21" customHeight="1" x14ac:dyDescent="0.3">
      <c r="A84" s="81">
        <f t="shared" si="12"/>
        <v>1</v>
      </c>
      <c r="B84" s="82"/>
      <c r="C84" s="17"/>
      <c r="D84" s="17"/>
      <c r="E84" s="15"/>
      <c r="F84" s="18"/>
      <c r="G84" s="63"/>
      <c r="H84" s="14"/>
      <c r="I84" s="83">
        <f t="shared" si="16"/>
        <v>0</v>
      </c>
      <c r="J84" s="77"/>
      <c r="K84" s="14"/>
      <c r="L84" s="83">
        <f t="shared" si="17"/>
        <v>0</v>
      </c>
      <c r="M84" s="77"/>
      <c r="N84" s="84">
        <f t="shared" si="13"/>
        <v>0</v>
      </c>
      <c r="O84" s="85"/>
      <c r="P84" s="83">
        <f t="shared" si="14"/>
        <v>0</v>
      </c>
      <c r="Q84" s="63"/>
      <c r="R84" s="15"/>
      <c r="S84" s="85"/>
      <c r="T84" s="15"/>
      <c r="U84" s="85"/>
      <c r="V84" s="86">
        <f t="shared" si="15"/>
        <v>0</v>
      </c>
      <c r="W84" s="85"/>
      <c r="X84" s="14"/>
      <c r="Y84" s="87"/>
      <c r="Z84" s="14"/>
      <c r="AA84" s="88"/>
      <c r="AB84" s="94"/>
    </row>
    <row r="85" spans="1:28" ht="9.6" customHeight="1" x14ac:dyDescent="0.3">
      <c r="A85" s="90"/>
      <c r="B85" s="90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4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5"/>
    </row>
    <row r="86" spans="1:28" ht="20.399999999999999" customHeight="1" x14ac:dyDescent="0.3">
      <c r="A86" s="90"/>
      <c r="B86" s="90"/>
      <c r="C86" s="99" t="s">
        <v>40</v>
      </c>
      <c r="D86" s="99"/>
      <c r="E86" s="99"/>
      <c r="F86" s="92"/>
      <c r="G86" s="29"/>
      <c r="H86" s="99" t="s">
        <v>40</v>
      </c>
      <c r="I86" s="99"/>
      <c r="J86" s="99"/>
      <c r="K86" s="99"/>
      <c r="L86" s="100"/>
      <c r="M86" s="100"/>
      <c r="N86" s="100"/>
      <c r="O86" s="100"/>
      <c r="P86" s="100"/>
      <c r="Q86" s="91"/>
      <c r="R86" s="25"/>
      <c r="S86" s="25"/>
      <c r="T86" s="25"/>
      <c r="U86" s="25"/>
      <c r="V86" s="25"/>
      <c r="W86" s="25"/>
      <c r="X86" s="29"/>
      <c r="Y86" s="29"/>
      <c r="Z86" s="29"/>
      <c r="AA86" s="29"/>
      <c r="AB86" s="29"/>
    </row>
    <row r="87" spans="1:28" ht="15.75" customHeight="1" x14ac:dyDescent="0.2">
      <c r="A87" s="101" t="s">
        <v>67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1:28" ht="15.75" customHeight="1" x14ac:dyDescent="0.2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1:28" ht="15.75" customHeight="1" x14ac:dyDescent="0.2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1:28" s="11" customFormat="1" ht="15.75" customHeight="1" x14ac:dyDescent="0.3">
      <c r="A90" s="102" t="s">
        <v>41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</row>
  </sheetData>
  <sheetProtection algorithmName="SHA-512" hashValue="aWl9psHk+f5E045n4XTsN5nJs5ZwdQUhr7H3Vjew6YgD+mVZYBmtBbPTq8yR7QSLnWjaGDxYNMIZ882i7wSVPw==" saltValue="xxCDs2rYHxVwPLPI6qq+yA==" spinCount="100000" sheet="1" objects="1" scenarios="1"/>
  <dataConsolidate/>
  <mergeCells count="109">
    <mergeCell ref="A9:A10"/>
    <mergeCell ref="C9:C10"/>
    <mergeCell ref="D9:D10"/>
    <mergeCell ref="E9:E10"/>
    <mergeCell ref="F9:F10"/>
    <mergeCell ref="G9:G10"/>
    <mergeCell ref="A1:AB1"/>
    <mergeCell ref="F3:H3"/>
    <mergeCell ref="K3:L3"/>
    <mergeCell ref="N3:T3"/>
    <mergeCell ref="A6:D6"/>
    <mergeCell ref="E6:G6"/>
    <mergeCell ref="H6:N6"/>
    <mergeCell ref="O6:V6"/>
    <mergeCell ref="X6:Z8"/>
    <mergeCell ref="AB9:AB10"/>
    <mergeCell ref="C27:E27"/>
    <mergeCell ref="H27:K27"/>
    <mergeCell ref="L27:P27"/>
    <mergeCell ref="A28:AB30"/>
    <mergeCell ref="A31:AB31"/>
    <mergeCell ref="V9:V10"/>
    <mergeCell ref="W9:W10"/>
    <mergeCell ref="X9:X10"/>
    <mergeCell ref="Y9:Y10"/>
    <mergeCell ref="Z9:Z10"/>
    <mergeCell ref="AA9:AA10"/>
    <mergeCell ref="P9:P10"/>
    <mergeCell ref="Q9:Q10"/>
    <mergeCell ref="R9:R10"/>
    <mergeCell ref="S9:S10"/>
    <mergeCell ref="T9:T10"/>
    <mergeCell ref="U9:U10"/>
    <mergeCell ref="H9:I9"/>
    <mergeCell ref="J9:J10"/>
    <mergeCell ref="K9:L9"/>
    <mergeCell ref="M9:M10"/>
    <mergeCell ref="N9:N10"/>
    <mergeCell ref="O9:O10"/>
    <mergeCell ref="A34:D34"/>
    <mergeCell ref="E34:G34"/>
    <mergeCell ref="H34:N34"/>
    <mergeCell ref="O34:V34"/>
    <mergeCell ref="X34:Z36"/>
    <mergeCell ref="A38:A39"/>
    <mergeCell ref="C38:C39"/>
    <mergeCell ref="D38:D39"/>
    <mergeCell ref="E38:E39"/>
    <mergeCell ref="F38:F39"/>
    <mergeCell ref="AA38:AA39"/>
    <mergeCell ref="AB38:AB39"/>
    <mergeCell ref="C56:E56"/>
    <mergeCell ref="H56:K56"/>
    <mergeCell ref="L56:P56"/>
    <mergeCell ref="A57:AB59"/>
    <mergeCell ref="U38:U39"/>
    <mergeCell ref="V38:V39"/>
    <mergeCell ref="W38:W39"/>
    <mergeCell ref="X38:X39"/>
    <mergeCell ref="Y38:Y39"/>
    <mergeCell ref="Z38:Z39"/>
    <mergeCell ref="O38:O39"/>
    <mergeCell ref="P38:P39"/>
    <mergeCell ref="Q38:Q39"/>
    <mergeCell ref="R38:R39"/>
    <mergeCell ref="S38:S39"/>
    <mergeCell ref="T38:T39"/>
    <mergeCell ref="G38:G39"/>
    <mergeCell ref="H38:I38"/>
    <mergeCell ref="J38:J39"/>
    <mergeCell ref="K38:L38"/>
    <mergeCell ref="M38:M39"/>
    <mergeCell ref="N38:N39"/>
    <mergeCell ref="A67:A68"/>
    <mergeCell ref="C67:C68"/>
    <mergeCell ref="D67:D68"/>
    <mergeCell ref="E67:E68"/>
    <mergeCell ref="F67:F68"/>
    <mergeCell ref="G67:G68"/>
    <mergeCell ref="A60:AB60"/>
    <mergeCell ref="A63:D63"/>
    <mergeCell ref="E63:G63"/>
    <mergeCell ref="H63:N63"/>
    <mergeCell ref="O63:V63"/>
    <mergeCell ref="X63:Z65"/>
    <mergeCell ref="AB67:AB68"/>
    <mergeCell ref="C86:E86"/>
    <mergeCell ref="H86:K86"/>
    <mergeCell ref="L86:P86"/>
    <mergeCell ref="A87:AB89"/>
    <mergeCell ref="A90:AB90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H67:I67"/>
    <mergeCell ref="J67:J68"/>
    <mergeCell ref="K67:L67"/>
    <mergeCell ref="M67:M68"/>
    <mergeCell ref="N67:N68"/>
    <mergeCell ref="O67:O68"/>
  </mergeCells>
  <printOptions horizontalCentered="1"/>
  <pageMargins left="0.59055118110236227" right="0.59055118110236227" top="0.62992125984251968" bottom="0.47244094488188981" header="0.23622047244094491" footer="0"/>
  <pageSetup paperSize="9" scale="80" orientation="landscape" horizontalDpi="4294967292" r:id="rId1"/>
  <headerFooter scaleWithDoc="0" alignWithMargins="0">
    <oddHeader>&amp;L
&amp;C&amp;G</oddHeader>
  </headerFooter>
  <rowBreaks count="2" manualBreakCount="2">
    <brk id="31" max="16383" man="1"/>
    <brk id="61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90"/>
  <sheetViews>
    <sheetView tabSelected="1" view="pageLayout" topLeftCell="A4" zoomScale="80" zoomScaleNormal="100" zoomScaleSheetLayoutView="85" zoomScalePageLayoutView="80" workbookViewId="0">
      <selection activeCell="I15" sqref="I15"/>
    </sheetView>
  </sheetViews>
  <sheetFormatPr defaultColWidth="9.21875" defaultRowHeight="12.6" x14ac:dyDescent="0.2"/>
  <cols>
    <col min="1" max="1" width="4.5546875" style="5" customWidth="1"/>
    <col min="2" max="2" width="1" style="5" customWidth="1"/>
    <col min="3" max="3" width="28.77734375" style="5" customWidth="1"/>
    <col min="4" max="5" width="5.21875" style="5" customWidth="1"/>
    <col min="6" max="6" width="24.77734375" style="5" customWidth="1"/>
    <col min="7" max="7" width="1" style="5" customWidth="1"/>
    <col min="8" max="8" width="7.77734375" style="5" customWidth="1"/>
    <col min="9" max="9" width="8.21875" style="5" customWidth="1"/>
    <col min="10" max="10" width="1" style="5" customWidth="1"/>
    <col min="11" max="11" width="7.77734375" style="5" customWidth="1"/>
    <col min="12" max="12" width="8.21875" style="5" bestFit="1" customWidth="1"/>
    <col min="13" max="13" width="1" style="5" customWidth="1"/>
    <col min="14" max="14" width="7.77734375" style="5" customWidth="1"/>
    <col min="15" max="15" width="1" style="5" customWidth="1"/>
    <col min="16" max="16" width="9.44140625" style="7" customWidth="1"/>
    <col min="17" max="17" width="1" style="5" customWidth="1"/>
    <col min="18" max="18" width="5.77734375" style="5" customWidth="1"/>
    <col min="19" max="19" width="1" style="5" customWidth="1"/>
    <col min="20" max="20" width="5.5546875" style="5" customWidth="1"/>
    <col min="21" max="21" width="1" style="5" customWidth="1"/>
    <col min="22" max="22" width="9.44140625" style="5" customWidth="1"/>
    <col min="23" max="23" width="1" style="5" customWidth="1"/>
    <col min="24" max="24" width="6" style="5" customWidth="1"/>
    <col min="25" max="25" width="1" style="5" customWidth="1"/>
    <col min="26" max="26" width="6" style="5" customWidth="1"/>
    <col min="27" max="27" width="1" style="5" customWidth="1"/>
    <col min="28" max="28" width="3.44140625" style="5" customWidth="1"/>
    <col min="29" max="16384" width="9.21875" style="5"/>
  </cols>
  <sheetData>
    <row r="1" spans="1:28" s="4" customFormat="1" ht="39.6" customHeight="1" x14ac:dyDescent="0.45">
      <c r="A1" s="122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</row>
    <row r="2" spans="1:28" ht="12" customHeight="1" x14ac:dyDescent="0.3">
      <c r="A2" s="2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23"/>
      <c r="R2" s="23"/>
      <c r="S2" s="23"/>
      <c r="T2" s="23"/>
      <c r="U2" s="24"/>
      <c r="V2" s="24"/>
      <c r="W2" s="24"/>
      <c r="X2" s="24"/>
      <c r="Y2" s="24"/>
      <c r="Z2" s="24"/>
      <c r="AA2" s="24"/>
      <c r="AB2" s="25"/>
    </row>
    <row r="3" spans="1:28" ht="13.95" customHeight="1" x14ac:dyDescent="0.3">
      <c r="A3" s="26"/>
      <c r="B3" s="27"/>
      <c r="C3" s="28"/>
      <c r="D3" s="29"/>
      <c r="E3" s="30" t="s">
        <v>30</v>
      </c>
      <c r="F3" s="123"/>
      <c r="G3" s="123"/>
      <c r="H3" s="123"/>
      <c r="I3" s="31"/>
      <c r="J3" s="32"/>
      <c r="K3" s="124" t="s">
        <v>45</v>
      </c>
      <c r="L3" s="124"/>
      <c r="M3" s="29"/>
      <c r="N3" s="123"/>
      <c r="O3" s="123"/>
      <c r="P3" s="123"/>
      <c r="Q3" s="123"/>
      <c r="R3" s="123"/>
      <c r="S3" s="123"/>
      <c r="T3" s="123"/>
      <c r="U3" s="29"/>
      <c r="V3" s="29"/>
      <c r="W3" s="29"/>
      <c r="X3" s="29"/>
      <c r="Y3" s="29"/>
      <c r="Z3" s="29"/>
      <c r="AA3" s="29"/>
      <c r="AB3" s="29"/>
    </row>
    <row r="4" spans="1:28" ht="10.199999999999999" customHeight="1" x14ac:dyDescent="0.3">
      <c r="A4" s="33"/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5"/>
      <c r="R4" s="35"/>
      <c r="S4" s="35"/>
      <c r="T4" s="35"/>
      <c r="U4" s="36"/>
      <c r="V4" s="36"/>
      <c r="W4" s="36"/>
      <c r="X4" s="36"/>
      <c r="Y4" s="36"/>
      <c r="Z4" s="36"/>
      <c r="AA4" s="36"/>
      <c r="AB4" s="37"/>
    </row>
    <row r="5" spans="1:28" ht="10.199999999999999" customHeight="1" x14ac:dyDescent="0.3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  <c r="Q5" s="39"/>
      <c r="R5" s="39"/>
      <c r="S5" s="39"/>
      <c r="T5" s="39"/>
      <c r="U5" s="29"/>
      <c r="V5" s="29"/>
      <c r="W5" s="29"/>
      <c r="X5" s="29"/>
      <c r="Y5" s="29"/>
      <c r="Z5" s="29"/>
      <c r="AA5" s="29"/>
      <c r="AB5" s="29"/>
    </row>
    <row r="6" spans="1:28" s="6" customFormat="1" ht="14.55" customHeight="1" x14ac:dyDescent="0.25">
      <c r="A6" s="108" t="s">
        <v>57</v>
      </c>
      <c r="B6" s="108"/>
      <c r="C6" s="108"/>
      <c r="D6" s="108"/>
      <c r="E6" s="109"/>
      <c r="F6" s="109"/>
      <c r="G6" s="109"/>
      <c r="H6" s="110" t="s">
        <v>58</v>
      </c>
      <c r="I6" s="110"/>
      <c r="J6" s="110"/>
      <c r="K6" s="110"/>
      <c r="L6" s="110"/>
      <c r="M6" s="110"/>
      <c r="N6" s="110"/>
      <c r="O6" s="111"/>
      <c r="P6" s="111"/>
      <c r="Q6" s="111"/>
      <c r="R6" s="111"/>
      <c r="S6" s="111"/>
      <c r="T6" s="111"/>
      <c r="U6" s="111"/>
      <c r="V6" s="111"/>
      <c r="W6" s="41"/>
      <c r="X6" s="112" t="s">
        <v>65</v>
      </c>
      <c r="Y6" s="113"/>
      <c r="Z6" s="114"/>
      <c r="AA6" s="42"/>
      <c r="AB6" s="42"/>
    </row>
    <row r="7" spans="1:28" ht="12" customHeight="1" x14ac:dyDescent="0.25">
      <c r="A7" s="39"/>
      <c r="B7" s="39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  <c r="Q7" s="39"/>
      <c r="R7" s="39"/>
      <c r="S7" s="39"/>
      <c r="T7" s="39"/>
      <c r="U7" s="29"/>
      <c r="V7" s="29"/>
      <c r="W7" s="29"/>
      <c r="X7" s="115"/>
      <c r="Y7" s="116"/>
      <c r="Z7" s="117"/>
      <c r="AA7" s="29"/>
      <c r="AB7" s="29"/>
    </row>
    <row r="8" spans="1:28" ht="18.600000000000001" customHeight="1" x14ac:dyDescent="0.3">
      <c r="A8" s="44" t="s">
        <v>77</v>
      </c>
      <c r="B8" s="45"/>
      <c r="C8" s="46"/>
      <c r="D8" s="46"/>
      <c r="E8" s="46"/>
      <c r="F8" s="4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8"/>
      <c r="V8" s="48"/>
      <c r="W8" s="48"/>
      <c r="X8" s="118"/>
      <c r="Y8" s="119"/>
      <c r="Z8" s="120"/>
      <c r="AA8" s="49"/>
      <c r="AB8" s="29"/>
    </row>
    <row r="9" spans="1:28" ht="15.75" customHeight="1" x14ac:dyDescent="0.2">
      <c r="A9" s="103" t="s">
        <v>31</v>
      </c>
      <c r="B9" s="29"/>
      <c r="C9" s="103" t="s">
        <v>32</v>
      </c>
      <c r="D9" s="103" t="s">
        <v>33</v>
      </c>
      <c r="E9" s="103" t="s">
        <v>34</v>
      </c>
      <c r="F9" s="103" t="s">
        <v>35</v>
      </c>
      <c r="G9" s="104"/>
      <c r="H9" s="106" t="s">
        <v>36</v>
      </c>
      <c r="I9" s="107"/>
      <c r="J9" s="104"/>
      <c r="K9" s="106" t="s">
        <v>37</v>
      </c>
      <c r="L9" s="107"/>
      <c r="M9" s="104"/>
      <c r="N9" s="103" t="s">
        <v>38</v>
      </c>
      <c r="O9" s="104"/>
      <c r="P9" s="103" t="s">
        <v>42</v>
      </c>
      <c r="Q9" s="104"/>
      <c r="R9" s="103" t="s">
        <v>39</v>
      </c>
      <c r="S9" s="104"/>
      <c r="T9" s="103" t="s">
        <v>44</v>
      </c>
      <c r="U9" s="104"/>
      <c r="V9" s="103" t="s">
        <v>43</v>
      </c>
      <c r="W9" s="104"/>
      <c r="X9" s="103" t="s">
        <v>36</v>
      </c>
      <c r="Y9" s="104"/>
      <c r="Z9" s="103" t="s">
        <v>37</v>
      </c>
      <c r="AA9" s="105"/>
      <c r="AB9" s="98"/>
    </row>
    <row r="10" spans="1:28" s="8" customFormat="1" ht="96.6" customHeight="1" x14ac:dyDescent="0.2">
      <c r="A10" s="103"/>
      <c r="B10" s="50"/>
      <c r="C10" s="103"/>
      <c r="D10" s="103"/>
      <c r="E10" s="103"/>
      <c r="F10" s="103"/>
      <c r="G10" s="104"/>
      <c r="H10" s="51" t="s">
        <v>68</v>
      </c>
      <c r="I10" s="52" t="s">
        <v>56</v>
      </c>
      <c r="J10" s="104"/>
      <c r="K10" s="51" t="s">
        <v>68</v>
      </c>
      <c r="L10" s="52" t="s">
        <v>56</v>
      </c>
      <c r="M10" s="104"/>
      <c r="N10" s="103"/>
      <c r="O10" s="104"/>
      <c r="P10" s="103"/>
      <c r="Q10" s="104"/>
      <c r="R10" s="103"/>
      <c r="S10" s="104"/>
      <c r="T10" s="103"/>
      <c r="U10" s="104"/>
      <c r="V10" s="103"/>
      <c r="W10" s="104"/>
      <c r="X10" s="103"/>
      <c r="Y10" s="104"/>
      <c r="Z10" s="103"/>
      <c r="AA10" s="105"/>
      <c r="AB10" s="98"/>
    </row>
    <row r="11" spans="1:28" s="9" customFormat="1" ht="12.6" customHeight="1" x14ac:dyDescent="0.3">
      <c r="A11" s="53" t="s">
        <v>46</v>
      </c>
      <c r="B11" s="54"/>
      <c r="C11" s="55"/>
      <c r="D11" s="55"/>
      <c r="E11" s="55"/>
      <c r="F11" s="55"/>
      <c r="G11" s="56"/>
      <c r="H11" s="56"/>
      <c r="I11" s="57"/>
      <c r="J11" s="56"/>
      <c r="K11" s="56"/>
      <c r="L11" s="58"/>
      <c r="M11" s="56"/>
      <c r="N11" s="58"/>
      <c r="O11" s="56"/>
      <c r="P11" s="59"/>
      <c r="Q11" s="56"/>
      <c r="R11" s="56"/>
      <c r="S11" s="56"/>
      <c r="T11" s="56"/>
      <c r="U11" s="56"/>
      <c r="V11" s="56"/>
      <c r="W11" s="56"/>
      <c r="X11" s="60"/>
      <c r="Y11" s="56"/>
      <c r="Z11" s="60"/>
      <c r="AA11" s="56"/>
      <c r="AB11" s="54"/>
    </row>
    <row r="12" spans="1:28" s="10" customFormat="1" ht="12.6" customHeight="1" x14ac:dyDescent="0.3">
      <c r="A12" s="61">
        <v>1</v>
      </c>
      <c r="B12" s="62"/>
      <c r="C12" s="61" t="s">
        <v>47</v>
      </c>
      <c r="D12" s="61" t="s">
        <v>48</v>
      </c>
      <c r="E12" s="61" t="s">
        <v>49</v>
      </c>
      <c r="F12" s="61" t="s">
        <v>50</v>
      </c>
      <c r="G12" s="63"/>
      <c r="H12" s="64">
        <v>165</v>
      </c>
      <c r="I12" s="65">
        <f>(H12*100)/190</f>
        <v>86.84210526315789</v>
      </c>
      <c r="J12" s="66"/>
      <c r="K12" s="67">
        <v>168.5</v>
      </c>
      <c r="L12" s="65">
        <f>(K12*100)/190</f>
        <v>88.684210526315795</v>
      </c>
      <c r="M12" s="66"/>
      <c r="N12" s="64">
        <f>SUM(H12+K12)</f>
        <v>333.5</v>
      </c>
      <c r="O12" s="68"/>
      <c r="P12" s="65">
        <f>(I12+L12)/2</f>
        <v>87.76315789473685</v>
      </c>
      <c r="Q12" s="68"/>
      <c r="R12" s="69">
        <v>1</v>
      </c>
      <c r="S12" s="68"/>
      <c r="T12" s="69">
        <v>2</v>
      </c>
      <c r="U12" s="68"/>
      <c r="V12" s="70">
        <f>P12-T12</f>
        <v>85.76315789473685</v>
      </c>
      <c r="W12" s="63"/>
      <c r="X12" s="64">
        <v>12</v>
      </c>
      <c r="Y12" s="66"/>
      <c r="Z12" s="64">
        <v>13</v>
      </c>
      <c r="AA12" s="66"/>
      <c r="AB12" s="71"/>
    </row>
    <row r="13" spans="1:28" s="10" customFormat="1" ht="7.2" customHeight="1" x14ac:dyDescent="0.3">
      <c r="A13" s="72"/>
      <c r="B13" s="73"/>
      <c r="C13" s="74"/>
      <c r="D13" s="74"/>
      <c r="E13" s="75"/>
      <c r="F13" s="74"/>
      <c r="G13" s="63"/>
      <c r="H13" s="63"/>
      <c r="I13" s="76"/>
      <c r="J13" s="77"/>
      <c r="K13" s="77"/>
      <c r="L13" s="76"/>
      <c r="M13" s="77"/>
      <c r="N13" s="76"/>
      <c r="O13" s="63"/>
      <c r="P13" s="78"/>
      <c r="Q13" s="63"/>
      <c r="R13" s="75"/>
      <c r="S13" s="63"/>
      <c r="T13" s="75"/>
      <c r="U13" s="63"/>
      <c r="V13" s="79"/>
      <c r="W13" s="63"/>
      <c r="X13" s="76"/>
      <c r="Y13" s="77"/>
      <c r="Z13" s="76"/>
      <c r="AA13" s="77"/>
      <c r="AB13" s="80"/>
    </row>
    <row r="14" spans="1:28" s="10" customFormat="1" ht="21" customHeight="1" x14ac:dyDescent="0.3">
      <c r="A14" s="81">
        <f t="shared" ref="A14:A25" si="0">RANK(V14,$V$14:$V$25,0)</f>
        <v>1</v>
      </c>
      <c r="B14" s="82"/>
      <c r="C14" s="17"/>
      <c r="D14" s="17"/>
      <c r="E14" s="15"/>
      <c r="F14" s="18"/>
      <c r="G14" s="63"/>
      <c r="H14" s="14"/>
      <c r="I14" s="83">
        <f>(H14*100)/190</f>
        <v>0</v>
      </c>
      <c r="J14" s="77"/>
      <c r="K14" s="14"/>
      <c r="L14" s="83">
        <f>(K14*100)/190</f>
        <v>0</v>
      </c>
      <c r="M14" s="77"/>
      <c r="N14" s="84">
        <f t="shared" ref="N14:N25" si="1">(H14+K14)</f>
        <v>0</v>
      </c>
      <c r="O14" s="85"/>
      <c r="P14" s="83">
        <f t="shared" ref="P14:P25" si="2">(I14+L14)/2</f>
        <v>0</v>
      </c>
      <c r="Q14" s="63"/>
      <c r="R14" s="15"/>
      <c r="S14" s="85"/>
      <c r="T14" s="15"/>
      <c r="U14" s="85"/>
      <c r="V14" s="86">
        <f t="shared" ref="V14:V25" si="3">P14-T14</f>
        <v>0</v>
      </c>
      <c r="W14" s="85"/>
      <c r="X14" s="16"/>
      <c r="Y14" s="87"/>
      <c r="Z14" s="16"/>
      <c r="AA14" s="88"/>
      <c r="AB14" s="89"/>
    </row>
    <row r="15" spans="1:28" s="10" customFormat="1" ht="21" customHeight="1" x14ac:dyDescent="0.3">
      <c r="A15" s="81">
        <f t="shared" si="0"/>
        <v>1</v>
      </c>
      <c r="B15" s="82"/>
      <c r="C15" s="17"/>
      <c r="D15" s="17"/>
      <c r="E15" s="15"/>
      <c r="F15" s="18"/>
      <c r="G15" s="63"/>
      <c r="H15" s="14"/>
      <c r="I15" s="83">
        <f t="shared" ref="I15:I25" si="4">(H15*100)/190</f>
        <v>0</v>
      </c>
      <c r="J15" s="77"/>
      <c r="K15" s="14"/>
      <c r="L15" s="83">
        <f t="shared" ref="L15:L25" si="5">(K15*100)/190</f>
        <v>0</v>
      </c>
      <c r="M15" s="77"/>
      <c r="N15" s="84">
        <f t="shared" si="1"/>
        <v>0</v>
      </c>
      <c r="O15" s="85"/>
      <c r="P15" s="83">
        <f t="shared" si="2"/>
        <v>0</v>
      </c>
      <c r="Q15" s="63"/>
      <c r="R15" s="15"/>
      <c r="S15" s="85"/>
      <c r="T15" s="15"/>
      <c r="U15" s="85"/>
      <c r="V15" s="86">
        <f t="shared" si="3"/>
        <v>0</v>
      </c>
      <c r="W15" s="85"/>
      <c r="X15" s="16"/>
      <c r="Y15" s="87"/>
      <c r="Z15" s="16"/>
      <c r="AA15" s="88"/>
      <c r="AB15" s="89"/>
    </row>
    <row r="16" spans="1:28" s="10" customFormat="1" ht="21" customHeight="1" x14ac:dyDescent="0.3">
      <c r="A16" s="81">
        <f t="shared" si="0"/>
        <v>1</v>
      </c>
      <c r="B16" s="82"/>
      <c r="C16" s="17"/>
      <c r="D16" s="17"/>
      <c r="E16" s="15"/>
      <c r="F16" s="18"/>
      <c r="G16" s="63"/>
      <c r="H16" s="14"/>
      <c r="I16" s="83">
        <f t="shared" si="4"/>
        <v>0</v>
      </c>
      <c r="J16" s="77"/>
      <c r="K16" s="14"/>
      <c r="L16" s="83">
        <f t="shared" si="5"/>
        <v>0</v>
      </c>
      <c r="M16" s="77"/>
      <c r="N16" s="84">
        <f t="shared" si="1"/>
        <v>0</v>
      </c>
      <c r="O16" s="85"/>
      <c r="P16" s="83">
        <f t="shared" si="2"/>
        <v>0</v>
      </c>
      <c r="Q16" s="63"/>
      <c r="R16" s="15"/>
      <c r="S16" s="85"/>
      <c r="T16" s="15"/>
      <c r="U16" s="85"/>
      <c r="V16" s="86">
        <f t="shared" si="3"/>
        <v>0</v>
      </c>
      <c r="W16" s="85"/>
      <c r="X16" s="16"/>
      <c r="Y16" s="87"/>
      <c r="Z16" s="16"/>
      <c r="AA16" s="88"/>
      <c r="AB16" s="89"/>
    </row>
    <row r="17" spans="1:28" s="10" customFormat="1" ht="21" customHeight="1" x14ac:dyDescent="0.3">
      <c r="A17" s="81">
        <f t="shared" si="0"/>
        <v>1</v>
      </c>
      <c r="B17" s="82"/>
      <c r="C17" s="17"/>
      <c r="D17" s="17"/>
      <c r="E17" s="15"/>
      <c r="F17" s="18"/>
      <c r="G17" s="63"/>
      <c r="H17" s="14"/>
      <c r="I17" s="83">
        <f t="shared" si="4"/>
        <v>0</v>
      </c>
      <c r="J17" s="77"/>
      <c r="K17" s="14"/>
      <c r="L17" s="83">
        <f t="shared" si="5"/>
        <v>0</v>
      </c>
      <c r="M17" s="77"/>
      <c r="N17" s="84">
        <f t="shared" si="1"/>
        <v>0</v>
      </c>
      <c r="O17" s="85"/>
      <c r="P17" s="83">
        <f t="shared" si="2"/>
        <v>0</v>
      </c>
      <c r="Q17" s="63"/>
      <c r="R17" s="15"/>
      <c r="S17" s="85"/>
      <c r="T17" s="15"/>
      <c r="U17" s="85"/>
      <c r="V17" s="86">
        <f t="shared" si="3"/>
        <v>0</v>
      </c>
      <c r="W17" s="85"/>
      <c r="X17" s="16"/>
      <c r="Y17" s="87"/>
      <c r="Z17" s="16"/>
      <c r="AA17" s="88"/>
      <c r="AB17" s="89"/>
    </row>
    <row r="18" spans="1:28" s="10" customFormat="1" ht="21" customHeight="1" x14ac:dyDescent="0.3">
      <c r="A18" s="81">
        <f t="shared" si="0"/>
        <v>1</v>
      </c>
      <c r="B18" s="82"/>
      <c r="C18" s="17"/>
      <c r="D18" s="17"/>
      <c r="E18" s="15"/>
      <c r="F18" s="18"/>
      <c r="G18" s="63"/>
      <c r="H18" s="14"/>
      <c r="I18" s="83">
        <f t="shared" si="4"/>
        <v>0</v>
      </c>
      <c r="J18" s="77"/>
      <c r="K18" s="14"/>
      <c r="L18" s="83">
        <f t="shared" si="5"/>
        <v>0</v>
      </c>
      <c r="M18" s="77"/>
      <c r="N18" s="84">
        <f t="shared" si="1"/>
        <v>0</v>
      </c>
      <c r="O18" s="85"/>
      <c r="P18" s="83">
        <f t="shared" si="2"/>
        <v>0</v>
      </c>
      <c r="Q18" s="63"/>
      <c r="R18" s="15"/>
      <c r="S18" s="85"/>
      <c r="T18" s="15"/>
      <c r="U18" s="85"/>
      <c r="V18" s="86">
        <f t="shared" si="3"/>
        <v>0</v>
      </c>
      <c r="W18" s="85"/>
      <c r="X18" s="16"/>
      <c r="Y18" s="87"/>
      <c r="Z18" s="16"/>
      <c r="AA18" s="88"/>
      <c r="AB18" s="89"/>
    </row>
    <row r="19" spans="1:28" s="10" customFormat="1" ht="21" customHeight="1" x14ac:dyDescent="0.3">
      <c r="A19" s="81">
        <f t="shared" si="0"/>
        <v>1</v>
      </c>
      <c r="B19" s="82"/>
      <c r="C19" s="17"/>
      <c r="D19" s="17"/>
      <c r="E19" s="15"/>
      <c r="F19" s="18"/>
      <c r="G19" s="63"/>
      <c r="H19" s="14"/>
      <c r="I19" s="83">
        <f t="shared" si="4"/>
        <v>0</v>
      </c>
      <c r="J19" s="77"/>
      <c r="K19" s="14"/>
      <c r="L19" s="83">
        <f t="shared" si="5"/>
        <v>0</v>
      </c>
      <c r="M19" s="77"/>
      <c r="N19" s="84">
        <f t="shared" si="1"/>
        <v>0</v>
      </c>
      <c r="O19" s="85"/>
      <c r="P19" s="83">
        <f t="shared" si="2"/>
        <v>0</v>
      </c>
      <c r="Q19" s="63"/>
      <c r="R19" s="15"/>
      <c r="S19" s="85"/>
      <c r="T19" s="15"/>
      <c r="U19" s="85"/>
      <c r="V19" s="86">
        <f t="shared" si="3"/>
        <v>0</v>
      </c>
      <c r="W19" s="85"/>
      <c r="X19" s="16"/>
      <c r="Y19" s="87"/>
      <c r="Z19" s="16"/>
      <c r="AA19" s="88"/>
      <c r="AB19" s="89"/>
    </row>
    <row r="20" spans="1:28" s="10" customFormat="1" ht="21" customHeight="1" x14ac:dyDescent="0.3">
      <c r="A20" s="81">
        <f t="shared" si="0"/>
        <v>1</v>
      </c>
      <c r="B20" s="82"/>
      <c r="C20" s="17"/>
      <c r="D20" s="17"/>
      <c r="E20" s="15"/>
      <c r="F20" s="18"/>
      <c r="G20" s="63"/>
      <c r="H20" s="14"/>
      <c r="I20" s="83">
        <f t="shared" si="4"/>
        <v>0</v>
      </c>
      <c r="J20" s="77"/>
      <c r="K20" s="14"/>
      <c r="L20" s="83">
        <f t="shared" si="5"/>
        <v>0</v>
      </c>
      <c r="M20" s="77"/>
      <c r="N20" s="84">
        <f t="shared" si="1"/>
        <v>0</v>
      </c>
      <c r="O20" s="85"/>
      <c r="P20" s="83">
        <f t="shared" si="2"/>
        <v>0</v>
      </c>
      <c r="Q20" s="63"/>
      <c r="R20" s="15"/>
      <c r="S20" s="85"/>
      <c r="T20" s="15"/>
      <c r="U20" s="85"/>
      <c r="V20" s="86">
        <f t="shared" si="3"/>
        <v>0</v>
      </c>
      <c r="W20" s="85"/>
      <c r="X20" s="16"/>
      <c r="Y20" s="87"/>
      <c r="Z20" s="16"/>
      <c r="AA20" s="88"/>
      <c r="AB20" s="89"/>
    </row>
    <row r="21" spans="1:28" s="10" customFormat="1" ht="21" customHeight="1" x14ac:dyDescent="0.3">
      <c r="A21" s="81">
        <f t="shared" si="0"/>
        <v>1</v>
      </c>
      <c r="B21" s="82"/>
      <c r="C21" s="17"/>
      <c r="D21" s="17"/>
      <c r="E21" s="15"/>
      <c r="F21" s="18"/>
      <c r="G21" s="63"/>
      <c r="H21" s="14"/>
      <c r="I21" s="83">
        <f t="shared" si="4"/>
        <v>0</v>
      </c>
      <c r="J21" s="77"/>
      <c r="K21" s="14"/>
      <c r="L21" s="83">
        <f t="shared" si="5"/>
        <v>0</v>
      </c>
      <c r="M21" s="77"/>
      <c r="N21" s="84">
        <f t="shared" si="1"/>
        <v>0</v>
      </c>
      <c r="O21" s="85"/>
      <c r="P21" s="83">
        <f t="shared" si="2"/>
        <v>0</v>
      </c>
      <c r="Q21" s="63"/>
      <c r="R21" s="15"/>
      <c r="S21" s="85"/>
      <c r="T21" s="15"/>
      <c r="U21" s="85"/>
      <c r="V21" s="86">
        <f t="shared" si="3"/>
        <v>0</v>
      </c>
      <c r="W21" s="85"/>
      <c r="X21" s="16"/>
      <c r="Y21" s="87"/>
      <c r="Z21" s="16"/>
      <c r="AA21" s="88"/>
      <c r="AB21" s="89"/>
    </row>
    <row r="22" spans="1:28" s="10" customFormat="1" ht="21" customHeight="1" x14ac:dyDescent="0.3">
      <c r="A22" s="81">
        <f t="shared" si="0"/>
        <v>1</v>
      </c>
      <c r="B22" s="82"/>
      <c r="C22" s="17"/>
      <c r="D22" s="17"/>
      <c r="E22" s="15"/>
      <c r="F22" s="18"/>
      <c r="G22" s="63"/>
      <c r="H22" s="14"/>
      <c r="I22" s="83">
        <f t="shared" si="4"/>
        <v>0</v>
      </c>
      <c r="J22" s="77"/>
      <c r="K22" s="14"/>
      <c r="L22" s="83">
        <f t="shared" si="5"/>
        <v>0</v>
      </c>
      <c r="M22" s="77"/>
      <c r="N22" s="84">
        <f t="shared" si="1"/>
        <v>0</v>
      </c>
      <c r="O22" s="85"/>
      <c r="P22" s="83">
        <f t="shared" si="2"/>
        <v>0</v>
      </c>
      <c r="Q22" s="63"/>
      <c r="R22" s="15"/>
      <c r="S22" s="85"/>
      <c r="T22" s="15"/>
      <c r="U22" s="85"/>
      <c r="V22" s="86">
        <f t="shared" si="3"/>
        <v>0</v>
      </c>
      <c r="W22" s="85"/>
      <c r="X22" s="16"/>
      <c r="Y22" s="87"/>
      <c r="Z22" s="16"/>
      <c r="AA22" s="88"/>
      <c r="AB22" s="89"/>
    </row>
    <row r="23" spans="1:28" s="10" customFormat="1" ht="21" customHeight="1" x14ac:dyDescent="0.3">
      <c r="A23" s="81">
        <f t="shared" si="0"/>
        <v>1</v>
      </c>
      <c r="B23" s="82"/>
      <c r="C23" s="17"/>
      <c r="D23" s="17"/>
      <c r="E23" s="15"/>
      <c r="F23" s="18"/>
      <c r="G23" s="63"/>
      <c r="H23" s="14"/>
      <c r="I23" s="83">
        <f t="shared" si="4"/>
        <v>0</v>
      </c>
      <c r="J23" s="77"/>
      <c r="K23" s="14"/>
      <c r="L23" s="83">
        <f t="shared" si="5"/>
        <v>0</v>
      </c>
      <c r="M23" s="77"/>
      <c r="N23" s="84">
        <f t="shared" si="1"/>
        <v>0</v>
      </c>
      <c r="O23" s="85"/>
      <c r="P23" s="83">
        <f t="shared" si="2"/>
        <v>0</v>
      </c>
      <c r="Q23" s="63"/>
      <c r="R23" s="15"/>
      <c r="S23" s="85"/>
      <c r="T23" s="15"/>
      <c r="U23" s="85"/>
      <c r="V23" s="86">
        <f t="shared" si="3"/>
        <v>0</v>
      </c>
      <c r="W23" s="85"/>
      <c r="X23" s="16"/>
      <c r="Y23" s="87"/>
      <c r="Z23" s="16"/>
      <c r="AA23" s="88"/>
      <c r="AB23" s="89"/>
    </row>
    <row r="24" spans="1:28" s="10" customFormat="1" ht="21" customHeight="1" x14ac:dyDescent="0.3">
      <c r="A24" s="81">
        <f t="shared" si="0"/>
        <v>1</v>
      </c>
      <c r="B24" s="82"/>
      <c r="C24" s="17"/>
      <c r="D24" s="17"/>
      <c r="E24" s="15"/>
      <c r="F24" s="18"/>
      <c r="G24" s="63"/>
      <c r="H24" s="14"/>
      <c r="I24" s="83">
        <f t="shared" si="4"/>
        <v>0</v>
      </c>
      <c r="J24" s="77"/>
      <c r="K24" s="14"/>
      <c r="L24" s="83">
        <f t="shared" si="5"/>
        <v>0</v>
      </c>
      <c r="M24" s="77"/>
      <c r="N24" s="84">
        <f t="shared" si="1"/>
        <v>0</v>
      </c>
      <c r="O24" s="85"/>
      <c r="P24" s="83">
        <f t="shared" si="2"/>
        <v>0</v>
      </c>
      <c r="Q24" s="63"/>
      <c r="R24" s="15"/>
      <c r="S24" s="85"/>
      <c r="T24" s="15"/>
      <c r="U24" s="85"/>
      <c r="V24" s="86">
        <f t="shared" si="3"/>
        <v>0</v>
      </c>
      <c r="W24" s="85"/>
      <c r="X24" s="16"/>
      <c r="Y24" s="87"/>
      <c r="Z24" s="16"/>
      <c r="AA24" s="88"/>
      <c r="AB24" s="89"/>
    </row>
    <row r="25" spans="1:28" s="10" customFormat="1" ht="21" customHeight="1" x14ac:dyDescent="0.3">
      <c r="A25" s="81">
        <f t="shared" si="0"/>
        <v>1</v>
      </c>
      <c r="B25" s="82"/>
      <c r="C25" s="17"/>
      <c r="D25" s="17"/>
      <c r="E25" s="15"/>
      <c r="F25" s="18"/>
      <c r="G25" s="63"/>
      <c r="H25" s="14"/>
      <c r="I25" s="83">
        <f t="shared" si="4"/>
        <v>0</v>
      </c>
      <c r="J25" s="77"/>
      <c r="K25" s="14"/>
      <c r="L25" s="83">
        <f t="shared" si="5"/>
        <v>0</v>
      </c>
      <c r="M25" s="77"/>
      <c r="N25" s="84">
        <f t="shared" si="1"/>
        <v>0</v>
      </c>
      <c r="O25" s="85"/>
      <c r="P25" s="83">
        <f t="shared" si="2"/>
        <v>0</v>
      </c>
      <c r="Q25" s="63"/>
      <c r="R25" s="15"/>
      <c r="S25" s="85"/>
      <c r="T25" s="15"/>
      <c r="U25" s="85"/>
      <c r="V25" s="86">
        <f t="shared" si="3"/>
        <v>0</v>
      </c>
      <c r="W25" s="85"/>
      <c r="X25" s="16"/>
      <c r="Y25" s="87"/>
      <c r="Z25" s="16"/>
      <c r="AA25" s="88"/>
      <c r="AB25" s="89"/>
    </row>
    <row r="26" spans="1:28" ht="13.05" customHeight="1" x14ac:dyDescent="0.3">
      <c r="A26" s="90"/>
      <c r="B26" s="9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4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5"/>
    </row>
    <row r="27" spans="1:28" ht="15.75" customHeight="1" x14ac:dyDescent="0.3">
      <c r="A27" s="90"/>
      <c r="B27" s="90"/>
      <c r="C27" s="99" t="s">
        <v>40</v>
      </c>
      <c r="D27" s="99"/>
      <c r="E27" s="99"/>
      <c r="F27" s="92"/>
      <c r="G27" s="29"/>
      <c r="H27" s="99" t="s">
        <v>40</v>
      </c>
      <c r="I27" s="99"/>
      <c r="J27" s="99"/>
      <c r="K27" s="99"/>
      <c r="L27" s="100"/>
      <c r="M27" s="100"/>
      <c r="N27" s="100"/>
      <c r="O27" s="100"/>
      <c r="P27" s="100"/>
      <c r="Q27" s="91"/>
      <c r="R27" s="25"/>
      <c r="S27" s="25"/>
      <c r="T27" s="25"/>
      <c r="U27" s="25"/>
      <c r="V27" s="25"/>
      <c r="W27" s="25"/>
      <c r="X27" s="29"/>
      <c r="Y27" s="29"/>
      <c r="Z27" s="29"/>
      <c r="AA27" s="29"/>
      <c r="AB27" s="29"/>
    </row>
    <row r="28" spans="1:28" ht="15.75" customHeight="1" x14ac:dyDescent="0.2">
      <c r="A28" s="101" t="s">
        <v>67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</row>
    <row r="29" spans="1:28" s="11" customFormat="1" ht="15.75" customHeight="1" x14ac:dyDescent="0.3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</row>
    <row r="30" spans="1:28" s="11" customFormat="1" ht="15.75" customHeight="1" x14ac:dyDescent="0.3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1:28" s="11" customFormat="1" ht="15.75" customHeight="1" x14ac:dyDescent="0.3">
      <c r="A31" s="121" t="s">
        <v>66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</row>
    <row r="32" spans="1:28" ht="4.8" customHeight="1" x14ac:dyDescent="0.3">
      <c r="A32" s="90"/>
      <c r="B32" s="9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4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28" ht="8.5500000000000007" customHeight="1" x14ac:dyDescent="0.3">
      <c r="A33" s="38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  <c r="Q33" s="39"/>
      <c r="R33" s="39"/>
      <c r="S33" s="39"/>
      <c r="T33" s="39"/>
      <c r="U33" s="29"/>
      <c r="V33" s="29"/>
      <c r="W33" s="29"/>
      <c r="X33" s="29"/>
      <c r="Y33" s="29"/>
      <c r="Z33" s="29"/>
      <c r="AA33" s="29"/>
      <c r="AB33" s="29"/>
    </row>
    <row r="34" spans="1:28" s="6" customFormat="1" ht="14.55" customHeight="1" x14ac:dyDescent="0.25">
      <c r="A34" s="108" t="s">
        <v>57</v>
      </c>
      <c r="B34" s="108"/>
      <c r="C34" s="108"/>
      <c r="D34" s="108"/>
      <c r="E34" s="109"/>
      <c r="F34" s="109"/>
      <c r="G34" s="109" t="s">
        <v>58</v>
      </c>
      <c r="H34" s="110" t="s">
        <v>58</v>
      </c>
      <c r="I34" s="110"/>
      <c r="J34" s="110"/>
      <c r="K34" s="110"/>
      <c r="L34" s="110"/>
      <c r="M34" s="110"/>
      <c r="N34" s="110"/>
      <c r="O34" s="111"/>
      <c r="P34" s="111"/>
      <c r="Q34" s="111"/>
      <c r="R34" s="111"/>
      <c r="S34" s="111"/>
      <c r="T34" s="111"/>
      <c r="U34" s="111"/>
      <c r="V34" s="111"/>
      <c r="W34" s="41"/>
      <c r="X34" s="112" t="s">
        <v>65</v>
      </c>
      <c r="Y34" s="113"/>
      <c r="Z34" s="114"/>
      <c r="AA34" s="42"/>
      <c r="AB34" s="42"/>
    </row>
    <row r="35" spans="1:28" ht="12" customHeight="1" x14ac:dyDescent="0.25">
      <c r="A35" s="39"/>
      <c r="B35" s="39"/>
      <c r="C35" s="43"/>
      <c r="D35" s="43"/>
      <c r="E35" s="43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39"/>
      <c r="R35" s="39"/>
      <c r="S35" s="39"/>
      <c r="T35" s="39"/>
      <c r="U35" s="29"/>
      <c r="V35" s="29"/>
      <c r="W35" s="29"/>
      <c r="X35" s="115"/>
      <c r="Y35" s="116"/>
      <c r="Z35" s="117"/>
      <c r="AA35" s="29"/>
      <c r="AB35" s="29"/>
    </row>
    <row r="36" spans="1:28" ht="19.8" customHeight="1" x14ac:dyDescent="0.3">
      <c r="A36" s="44" t="s">
        <v>78</v>
      </c>
      <c r="B36" s="45"/>
      <c r="C36" s="46"/>
      <c r="D36" s="46"/>
      <c r="E36" s="46"/>
      <c r="F36" s="47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8"/>
      <c r="V36" s="48"/>
      <c r="W36" s="48"/>
      <c r="X36" s="118"/>
      <c r="Y36" s="119"/>
      <c r="Z36" s="120"/>
      <c r="AA36" s="49"/>
      <c r="AB36" s="29"/>
    </row>
    <row r="37" spans="1:28" ht="6" customHeight="1" x14ac:dyDescent="0.2">
      <c r="A37" s="29"/>
      <c r="B37" s="29"/>
      <c r="C37" s="29"/>
      <c r="D37" s="29"/>
      <c r="E37" s="29"/>
      <c r="F37" s="29"/>
      <c r="G37" s="93"/>
      <c r="H37" s="93"/>
      <c r="I37" s="29"/>
      <c r="J37" s="93"/>
      <c r="K37" s="93"/>
      <c r="L37" s="29"/>
      <c r="M37" s="93"/>
      <c r="N37" s="29"/>
      <c r="O37" s="93"/>
      <c r="P37" s="49"/>
      <c r="Q37" s="93"/>
      <c r="R37" s="93"/>
      <c r="S37" s="93"/>
      <c r="T37" s="93"/>
      <c r="U37" s="93"/>
      <c r="V37" s="93"/>
      <c r="W37" s="93"/>
      <c r="X37" s="93"/>
      <c r="Y37" s="93"/>
      <c r="Z37" s="29"/>
      <c r="AA37" s="93"/>
      <c r="AB37" s="29"/>
    </row>
    <row r="38" spans="1:28" ht="15.75" customHeight="1" x14ac:dyDescent="0.2">
      <c r="A38" s="103" t="s">
        <v>31</v>
      </c>
      <c r="B38" s="29"/>
      <c r="C38" s="103" t="s">
        <v>32</v>
      </c>
      <c r="D38" s="103" t="s">
        <v>33</v>
      </c>
      <c r="E38" s="103" t="s">
        <v>34</v>
      </c>
      <c r="F38" s="103" t="s">
        <v>35</v>
      </c>
      <c r="G38" s="104"/>
      <c r="H38" s="106" t="s">
        <v>36</v>
      </c>
      <c r="I38" s="107"/>
      <c r="J38" s="104"/>
      <c r="K38" s="106" t="s">
        <v>37</v>
      </c>
      <c r="L38" s="107"/>
      <c r="M38" s="104"/>
      <c r="N38" s="103" t="s">
        <v>38</v>
      </c>
      <c r="O38" s="104"/>
      <c r="P38" s="103" t="s">
        <v>42</v>
      </c>
      <c r="Q38" s="104"/>
      <c r="R38" s="103" t="s">
        <v>39</v>
      </c>
      <c r="S38" s="104"/>
      <c r="T38" s="103" t="s">
        <v>44</v>
      </c>
      <c r="U38" s="104"/>
      <c r="V38" s="103" t="s">
        <v>43</v>
      </c>
      <c r="W38" s="104"/>
      <c r="X38" s="103" t="s">
        <v>36</v>
      </c>
      <c r="Y38" s="104"/>
      <c r="Z38" s="103" t="s">
        <v>37</v>
      </c>
      <c r="AA38" s="105"/>
      <c r="AB38" s="98"/>
    </row>
    <row r="39" spans="1:28" s="8" customFormat="1" ht="91.2" customHeight="1" x14ac:dyDescent="0.2">
      <c r="A39" s="103"/>
      <c r="B39" s="50"/>
      <c r="C39" s="103"/>
      <c r="D39" s="103"/>
      <c r="E39" s="103"/>
      <c r="F39" s="103"/>
      <c r="G39" s="104"/>
      <c r="H39" s="51" t="s">
        <v>55</v>
      </c>
      <c r="I39" s="52" t="s">
        <v>56</v>
      </c>
      <c r="J39" s="104"/>
      <c r="K39" s="51" t="s">
        <v>55</v>
      </c>
      <c r="L39" s="52" t="s">
        <v>56</v>
      </c>
      <c r="M39" s="104"/>
      <c r="N39" s="103"/>
      <c r="O39" s="104"/>
      <c r="P39" s="103"/>
      <c r="Q39" s="104"/>
      <c r="R39" s="103"/>
      <c r="S39" s="104"/>
      <c r="T39" s="103"/>
      <c r="U39" s="104"/>
      <c r="V39" s="103"/>
      <c r="W39" s="104"/>
      <c r="X39" s="103"/>
      <c r="Y39" s="104"/>
      <c r="Z39" s="103"/>
      <c r="AA39" s="105"/>
      <c r="AB39" s="98"/>
    </row>
    <row r="40" spans="1:28" s="9" customFormat="1" ht="12" customHeight="1" x14ac:dyDescent="0.3">
      <c r="A40" s="53" t="s">
        <v>46</v>
      </c>
      <c r="B40" s="54"/>
      <c r="C40" s="55"/>
      <c r="D40" s="55"/>
      <c r="E40" s="55"/>
      <c r="F40" s="55"/>
      <c r="G40" s="56"/>
      <c r="H40" s="56"/>
      <c r="I40" s="57"/>
      <c r="J40" s="56"/>
      <c r="K40" s="56"/>
      <c r="L40" s="58"/>
      <c r="M40" s="56"/>
      <c r="N40" s="58"/>
      <c r="O40" s="56"/>
      <c r="P40" s="59"/>
      <c r="Q40" s="56"/>
      <c r="R40" s="56"/>
      <c r="S40" s="56"/>
      <c r="T40" s="56"/>
      <c r="U40" s="56"/>
      <c r="V40" s="56"/>
      <c r="W40" s="56"/>
      <c r="X40" s="60"/>
      <c r="Y40" s="56"/>
      <c r="Z40" s="60"/>
      <c r="AA40" s="56"/>
      <c r="AB40" s="54"/>
    </row>
    <row r="41" spans="1:28" s="10" customFormat="1" ht="12" customHeight="1" x14ac:dyDescent="0.3">
      <c r="A41" s="61">
        <v>1</v>
      </c>
      <c r="B41" s="62"/>
      <c r="C41" s="61" t="s">
        <v>47</v>
      </c>
      <c r="D41" s="61" t="s">
        <v>48</v>
      </c>
      <c r="E41" s="61" t="s">
        <v>49</v>
      </c>
      <c r="F41" s="61" t="s">
        <v>50</v>
      </c>
      <c r="G41" s="63"/>
      <c r="H41" s="64">
        <v>145.5</v>
      </c>
      <c r="I41" s="65">
        <f>(H41*100)/190</f>
        <v>76.578947368421055</v>
      </c>
      <c r="J41" s="66"/>
      <c r="K41" s="67">
        <v>152</v>
      </c>
      <c r="L41" s="65">
        <f>(K41*100)/190</f>
        <v>80</v>
      </c>
      <c r="M41" s="66"/>
      <c r="N41" s="64">
        <f>SUM(H41+K41)</f>
        <v>297.5</v>
      </c>
      <c r="O41" s="68"/>
      <c r="P41" s="65">
        <f>(I41+L41)/2</f>
        <v>78.28947368421052</v>
      </c>
      <c r="Q41" s="68"/>
      <c r="R41" s="69"/>
      <c r="S41" s="68"/>
      <c r="T41" s="69"/>
      <c r="U41" s="68"/>
      <c r="V41" s="70">
        <f>P41-T41</f>
        <v>78.28947368421052</v>
      </c>
      <c r="W41" s="63"/>
      <c r="X41" s="64">
        <v>13</v>
      </c>
      <c r="Y41" s="66"/>
      <c r="Z41" s="64">
        <v>13</v>
      </c>
      <c r="AA41" s="66"/>
      <c r="AB41" s="71"/>
    </row>
    <row r="42" spans="1:28" s="10" customFormat="1" ht="7.2" customHeight="1" x14ac:dyDescent="0.3">
      <c r="A42" s="72"/>
      <c r="B42" s="73"/>
      <c r="C42" s="74"/>
      <c r="D42" s="74"/>
      <c r="E42" s="75"/>
      <c r="F42" s="74"/>
      <c r="G42" s="63"/>
      <c r="H42" s="63"/>
      <c r="I42" s="76"/>
      <c r="J42" s="77"/>
      <c r="K42" s="77"/>
      <c r="L42" s="76"/>
      <c r="M42" s="77"/>
      <c r="N42" s="76"/>
      <c r="O42" s="63"/>
      <c r="P42" s="78"/>
      <c r="Q42" s="63"/>
      <c r="R42" s="75"/>
      <c r="S42" s="63"/>
      <c r="T42" s="75"/>
      <c r="U42" s="63"/>
      <c r="V42" s="79"/>
      <c r="W42" s="63"/>
      <c r="X42" s="76"/>
      <c r="Y42" s="77"/>
      <c r="Z42" s="76"/>
      <c r="AA42" s="77"/>
      <c r="AB42" s="80"/>
    </row>
    <row r="43" spans="1:28" s="10" customFormat="1" ht="21" customHeight="1" x14ac:dyDescent="0.3">
      <c r="A43" s="81">
        <f t="shared" ref="A43:A54" si="6">RANK(V43,$V$43:$V$54,0)</f>
        <v>1</v>
      </c>
      <c r="B43" s="82"/>
      <c r="C43" s="17"/>
      <c r="D43" s="17"/>
      <c r="E43" s="15"/>
      <c r="F43" s="18"/>
      <c r="G43" s="63"/>
      <c r="H43" s="14"/>
      <c r="I43" s="83">
        <f>(H43*100)/190</f>
        <v>0</v>
      </c>
      <c r="J43" s="77"/>
      <c r="K43" s="14"/>
      <c r="L43" s="83">
        <f>(K43*100)/190</f>
        <v>0</v>
      </c>
      <c r="M43" s="77"/>
      <c r="N43" s="84">
        <f t="shared" ref="N43:N54" si="7">(H43+K43)</f>
        <v>0</v>
      </c>
      <c r="O43" s="85"/>
      <c r="P43" s="83">
        <f t="shared" ref="P43:P54" si="8">(I43+L43)/2</f>
        <v>0</v>
      </c>
      <c r="Q43" s="63"/>
      <c r="R43" s="15"/>
      <c r="S43" s="85"/>
      <c r="T43" s="15"/>
      <c r="U43" s="85"/>
      <c r="V43" s="86">
        <f t="shared" ref="V43:V54" si="9">P43-T43</f>
        <v>0</v>
      </c>
      <c r="W43" s="85"/>
      <c r="X43" s="16"/>
      <c r="Y43" s="87"/>
      <c r="Z43" s="16"/>
      <c r="AA43" s="88"/>
      <c r="AB43" s="89"/>
    </row>
    <row r="44" spans="1:28" s="10" customFormat="1" ht="21" customHeight="1" x14ac:dyDescent="0.3">
      <c r="A44" s="81">
        <f t="shared" si="6"/>
        <v>1</v>
      </c>
      <c r="B44" s="82"/>
      <c r="C44" s="17"/>
      <c r="D44" s="17"/>
      <c r="E44" s="15"/>
      <c r="F44" s="18"/>
      <c r="G44" s="63"/>
      <c r="H44" s="14"/>
      <c r="I44" s="83">
        <f t="shared" ref="I44:I54" si="10">(H44*100)/190</f>
        <v>0</v>
      </c>
      <c r="J44" s="77"/>
      <c r="K44" s="14"/>
      <c r="L44" s="83">
        <f t="shared" ref="L44:L54" si="11">(K44*100)/190</f>
        <v>0</v>
      </c>
      <c r="M44" s="77"/>
      <c r="N44" s="84">
        <f t="shared" si="7"/>
        <v>0</v>
      </c>
      <c r="O44" s="85"/>
      <c r="P44" s="83">
        <f t="shared" si="8"/>
        <v>0</v>
      </c>
      <c r="Q44" s="63"/>
      <c r="R44" s="15"/>
      <c r="S44" s="85"/>
      <c r="T44" s="15"/>
      <c r="U44" s="85"/>
      <c r="V44" s="86">
        <f t="shared" si="9"/>
        <v>0</v>
      </c>
      <c r="W44" s="85"/>
      <c r="X44" s="16"/>
      <c r="Y44" s="87"/>
      <c r="Z44" s="16"/>
      <c r="AA44" s="88"/>
      <c r="AB44" s="89"/>
    </row>
    <row r="45" spans="1:28" s="10" customFormat="1" ht="21" customHeight="1" x14ac:dyDescent="0.3">
      <c r="A45" s="81">
        <f t="shared" si="6"/>
        <v>1</v>
      </c>
      <c r="B45" s="82"/>
      <c r="C45" s="17"/>
      <c r="D45" s="17"/>
      <c r="E45" s="15"/>
      <c r="F45" s="18"/>
      <c r="G45" s="63"/>
      <c r="H45" s="14"/>
      <c r="I45" s="83">
        <f t="shared" si="10"/>
        <v>0</v>
      </c>
      <c r="J45" s="77"/>
      <c r="K45" s="14"/>
      <c r="L45" s="83">
        <f t="shared" si="11"/>
        <v>0</v>
      </c>
      <c r="M45" s="77"/>
      <c r="N45" s="84">
        <f t="shared" si="7"/>
        <v>0</v>
      </c>
      <c r="O45" s="85"/>
      <c r="P45" s="83">
        <f t="shared" si="8"/>
        <v>0</v>
      </c>
      <c r="Q45" s="63"/>
      <c r="R45" s="15"/>
      <c r="S45" s="85"/>
      <c r="T45" s="15"/>
      <c r="U45" s="85"/>
      <c r="V45" s="86">
        <f t="shared" si="9"/>
        <v>0</v>
      </c>
      <c r="W45" s="85"/>
      <c r="X45" s="16"/>
      <c r="Y45" s="87"/>
      <c r="Z45" s="16"/>
      <c r="AA45" s="88"/>
      <c r="AB45" s="89"/>
    </row>
    <row r="46" spans="1:28" s="10" customFormat="1" ht="21" customHeight="1" x14ac:dyDescent="0.3">
      <c r="A46" s="81">
        <f t="shared" si="6"/>
        <v>1</v>
      </c>
      <c r="B46" s="82"/>
      <c r="C46" s="17"/>
      <c r="D46" s="17"/>
      <c r="E46" s="15"/>
      <c r="F46" s="18"/>
      <c r="G46" s="63"/>
      <c r="H46" s="14"/>
      <c r="I46" s="83">
        <f t="shared" si="10"/>
        <v>0</v>
      </c>
      <c r="J46" s="77"/>
      <c r="K46" s="14"/>
      <c r="L46" s="83">
        <f t="shared" si="11"/>
        <v>0</v>
      </c>
      <c r="M46" s="77"/>
      <c r="N46" s="84">
        <f t="shared" si="7"/>
        <v>0</v>
      </c>
      <c r="O46" s="85"/>
      <c r="P46" s="83">
        <f t="shared" si="8"/>
        <v>0</v>
      </c>
      <c r="Q46" s="63"/>
      <c r="R46" s="15"/>
      <c r="S46" s="85"/>
      <c r="T46" s="15"/>
      <c r="U46" s="85"/>
      <c r="V46" s="86">
        <f t="shared" si="9"/>
        <v>0</v>
      </c>
      <c r="W46" s="85"/>
      <c r="X46" s="16"/>
      <c r="Y46" s="87"/>
      <c r="Z46" s="16"/>
      <c r="AA46" s="88"/>
      <c r="AB46" s="89"/>
    </row>
    <row r="47" spans="1:28" s="10" customFormat="1" ht="21" customHeight="1" x14ac:dyDescent="0.3">
      <c r="A47" s="81">
        <f t="shared" si="6"/>
        <v>1</v>
      </c>
      <c r="B47" s="82"/>
      <c r="C47" s="17"/>
      <c r="D47" s="17"/>
      <c r="E47" s="15"/>
      <c r="F47" s="18"/>
      <c r="G47" s="63"/>
      <c r="H47" s="14"/>
      <c r="I47" s="83">
        <f t="shared" si="10"/>
        <v>0</v>
      </c>
      <c r="J47" s="77"/>
      <c r="K47" s="14"/>
      <c r="L47" s="83">
        <f t="shared" si="11"/>
        <v>0</v>
      </c>
      <c r="M47" s="77"/>
      <c r="N47" s="84">
        <f t="shared" si="7"/>
        <v>0</v>
      </c>
      <c r="O47" s="85"/>
      <c r="P47" s="83">
        <f t="shared" si="8"/>
        <v>0</v>
      </c>
      <c r="Q47" s="63"/>
      <c r="R47" s="15"/>
      <c r="S47" s="85"/>
      <c r="T47" s="15"/>
      <c r="U47" s="85"/>
      <c r="V47" s="86">
        <f t="shared" si="9"/>
        <v>0</v>
      </c>
      <c r="W47" s="85"/>
      <c r="X47" s="16"/>
      <c r="Y47" s="87"/>
      <c r="Z47" s="16"/>
      <c r="AA47" s="88"/>
      <c r="AB47" s="89"/>
    </row>
    <row r="48" spans="1:28" s="10" customFormat="1" ht="21" customHeight="1" x14ac:dyDescent="0.3">
      <c r="A48" s="81">
        <f t="shared" si="6"/>
        <v>1</v>
      </c>
      <c r="B48" s="82"/>
      <c r="C48" s="17"/>
      <c r="D48" s="17"/>
      <c r="E48" s="15"/>
      <c r="F48" s="18"/>
      <c r="G48" s="63"/>
      <c r="H48" s="14"/>
      <c r="I48" s="83">
        <f t="shared" si="10"/>
        <v>0</v>
      </c>
      <c r="J48" s="77"/>
      <c r="K48" s="14"/>
      <c r="L48" s="83">
        <f t="shared" si="11"/>
        <v>0</v>
      </c>
      <c r="M48" s="77"/>
      <c r="N48" s="84">
        <f t="shared" si="7"/>
        <v>0</v>
      </c>
      <c r="O48" s="85"/>
      <c r="P48" s="83">
        <f t="shared" si="8"/>
        <v>0</v>
      </c>
      <c r="Q48" s="63"/>
      <c r="R48" s="15"/>
      <c r="S48" s="85"/>
      <c r="T48" s="15"/>
      <c r="U48" s="85"/>
      <c r="V48" s="86">
        <f t="shared" si="9"/>
        <v>0</v>
      </c>
      <c r="W48" s="85"/>
      <c r="X48" s="16"/>
      <c r="Y48" s="87"/>
      <c r="Z48" s="16"/>
      <c r="AA48" s="88"/>
      <c r="AB48" s="89"/>
    </row>
    <row r="49" spans="1:28" s="10" customFormat="1" ht="21" customHeight="1" x14ac:dyDescent="0.3">
      <c r="A49" s="81">
        <f t="shared" si="6"/>
        <v>1</v>
      </c>
      <c r="B49" s="82"/>
      <c r="C49" s="17"/>
      <c r="D49" s="17"/>
      <c r="E49" s="15"/>
      <c r="F49" s="18"/>
      <c r="G49" s="63"/>
      <c r="H49" s="14"/>
      <c r="I49" s="83">
        <f t="shared" si="10"/>
        <v>0</v>
      </c>
      <c r="J49" s="77"/>
      <c r="K49" s="14"/>
      <c r="L49" s="83">
        <f t="shared" si="11"/>
        <v>0</v>
      </c>
      <c r="M49" s="77"/>
      <c r="N49" s="84">
        <f t="shared" si="7"/>
        <v>0</v>
      </c>
      <c r="O49" s="85"/>
      <c r="P49" s="83">
        <f t="shared" si="8"/>
        <v>0</v>
      </c>
      <c r="Q49" s="63"/>
      <c r="R49" s="15"/>
      <c r="S49" s="85"/>
      <c r="T49" s="15"/>
      <c r="U49" s="85"/>
      <c r="V49" s="86">
        <f t="shared" si="9"/>
        <v>0</v>
      </c>
      <c r="W49" s="85"/>
      <c r="X49" s="16"/>
      <c r="Y49" s="87"/>
      <c r="Z49" s="16"/>
      <c r="AA49" s="88"/>
      <c r="AB49" s="89"/>
    </row>
    <row r="50" spans="1:28" s="10" customFormat="1" ht="21" customHeight="1" x14ac:dyDescent="0.3">
      <c r="A50" s="81">
        <f t="shared" si="6"/>
        <v>1</v>
      </c>
      <c r="B50" s="82"/>
      <c r="C50" s="17"/>
      <c r="D50" s="17"/>
      <c r="E50" s="15"/>
      <c r="F50" s="18"/>
      <c r="G50" s="63"/>
      <c r="H50" s="14"/>
      <c r="I50" s="83">
        <f t="shared" si="10"/>
        <v>0</v>
      </c>
      <c r="J50" s="77"/>
      <c r="K50" s="14"/>
      <c r="L50" s="83">
        <f t="shared" si="11"/>
        <v>0</v>
      </c>
      <c r="M50" s="77"/>
      <c r="N50" s="84">
        <f t="shared" si="7"/>
        <v>0</v>
      </c>
      <c r="O50" s="85"/>
      <c r="P50" s="83">
        <f t="shared" si="8"/>
        <v>0</v>
      </c>
      <c r="Q50" s="63"/>
      <c r="R50" s="15"/>
      <c r="S50" s="85"/>
      <c r="T50" s="15"/>
      <c r="U50" s="85"/>
      <c r="V50" s="86">
        <f t="shared" si="9"/>
        <v>0</v>
      </c>
      <c r="W50" s="85"/>
      <c r="X50" s="16"/>
      <c r="Y50" s="87"/>
      <c r="Z50" s="16"/>
      <c r="AA50" s="88"/>
      <c r="AB50" s="89"/>
    </row>
    <row r="51" spans="1:28" s="10" customFormat="1" ht="21" customHeight="1" x14ac:dyDescent="0.3">
      <c r="A51" s="81">
        <f t="shared" si="6"/>
        <v>1</v>
      </c>
      <c r="B51" s="82"/>
      <c r="C51" s="17"/>
      <c r="D51" s="17"/>
      <c r="E51" s="15"/>
      <c r="F51" s="18"/>
      <c r="G51" s="63"/>
      <c r="H51" s="14"/>
      <c r="I51" s="83">
        <f t="shared" si="10"/>
        <v>0</v>
      </c>
      <c r="J51" s="77"/>
      <c r="K51" s="14"/>
      <c r="L51" s="83">
        <f t="shared" si="11"/>
        <v>0</v>
      </c>
      <c r="M51" s="77"/>
      <c r="N51" s="84">
        <f t="shared" si="7"/>
        <v>0</v>
      </c>
      <c r="O51" s="85"/>
      <c r="P51" s="83">
        <f t="shared" si="8"/>
        <v>0</v>
      </c>
      <c r="Q51" s="63"/>
      <c r="R51" s="15"/>
      <c r="S51" s="85"/>
      <c r="T51" s="15"/>
      <c r="U51" s="85"/>
      <c r="V51" s="86">
        <f t="shared" si="9"/>
        <v>0</v>
      </c>
      <c r="W51" s="85"/>
      <c r="X51" s="16"/>
      <c r="Y51" s="87"/>
      <c r="Z51" s="16"/>
      <c r="AA51" s="88"/>
      <c r="AB51" s="89"/>
    </row>
    <row r="52" spans="1:28" s="10" customFormat="1" ht="21" customHeight="1" x14ac:dyDescent="0.3">
      <c r="A52" s="81">
        <f t="shared" si="6"/>
        <v>1</v>
      </c>
      <c r="B52" s="82"/>
      <c r="C52" s="17"/>
      <c r="D52" s="17"/>
      <c r="E52" s="15"/>
      <c r="F52" s="18"/>
      <c r="G52" s="63"/>
      <c r="H52" s="14"/>
      <c r="I52" s="83">
        <f t="shared" si="10"/>
        <v>0</v>
      </c>
      <c r="J52" s="77"/>
      <c r="K52" s="14"/>
      <c r="L52" s="83">
        <f t="shared" si="11"/>
        <v>0</v>
      </c>
      <c r="M52" s="77"/>
      <c r="N52" s="84">
        <f t="shared" si="7"/>
        <v>0</v>
      </c>
      <c r="O52" s="85"/>
      <c r="P52" s="83">
        <f t="shared" si="8"/>
        <v>0</v>
      </c>
      <c r="Q52" s="63"/>
      <c r="R52" s="15"/>
      <c r="S52" s="85"/>
      <c r="T52" s="15"/>
      <c r="U52" s="85"/>
      <c r="V52" s="86">
        <f t="shared" si="9"/>
        <v>0</v>
      </c>
      <c r="W52" s="85"/>
      <c r="X52" s="16"/>
      <c r="Y52" s="87"/>
      <c r="Z52" s="16"/>
      <c r="AA52" s="88"/>
      <c r="AB52" s="89"/>
    </row>
    <row r="53" spans="1:28" s="10" customFormat="1" ht="21" customHeight="1" x14ac:dyDescent="0.3">
      <c r="A53" s="81">
        <f t="shared" si="6"/>
        <v>1</v>
      </c>
      <c r="B53" s="82"/>
      <c r="C53" s="17"/>
      <c r="D53" s="17"/>
      <c r="E53" s="15"/>
      <c r="F53" s="18"/>
      <c r="G53" s="63"/>
      <c r="H53" s="14"/>
      <c r="I53" s="83">
        <f t="shared" si="10"/>
        <v>0</v>
      </c>
      <c r="J53" s="77"/>
      <c r="K53" s="14"/>
      <c r="L53" s="83">
        <f t="shared" si="11"/>
        <v>0</v>
      </c>
      <c r="M53" s="77"/>
      <c r="N53" s="84">
        <f t="shared" si="7"/>
        <v>0</v>
      </c>
      <c r="O53" s="85"/>
      <c r="P53" s="83">
        <f t="shared" si="8"/>
        <v>0</v>
      </c>
      <c r="Q53" s="63"/>
      <c r="R53" s="15"/>
      <c r="S53" s="85"/>
      <c r="T53" s="15"/>
      <c r="U53" s="85"/>
      <c r="V53" s="86">
        <f t="shared" si="9"/>
        <v>0</v>
      </c>
      <c r="W53" s="85"/>
      <c r="X53" s="16"/>
      <c r="Y53" s="87"/>
      <c r="Z53" s="16"/>
      <c r="AA53" s="88"/>
      <c r="AB53" s="89"/>
    </row>
    <row r="54" spans="1:28" s="10" customFormat="1" ht="21" customHeight="1" x14ac:dyDescent="0.3">
      <c r="A54" s="81">
        <f t="shared" si="6"/>
        <v>1</v>
      </c>
      <c r="B54" s="82"/>
      <c r="C54" s="17"/>
      <c r="D54" s="17"/>
      <c r="E54" s="15"/>
      <c r="F54" s="18"/>
      <c r="G54" s="63"/>
      <c r="H54" s="14"/>
      <c r="I54" s="83">
        <f t="shared" si="10"/>
        <v>0</v>
      </c>
      <c r="J54" s="77"/>
      <c r="K54" s="14"/>
      <c r="L54" s="83">
        <f t="shared" si="11"/>
        <v>0</v>
      </c>
      <c r="M54" s="77"/>
      <c r="N54" s="84">
        <f t="shared" si="7"/>
        <v>0</v>
      </c>
      <c r="O54" s="85"/>
      <c r="P54" s="83">
        <f t="shared" si="8"/>
        <v>0</v>
      </c>
      <c r="Q54" s="63"/>
      <c r="R54" s="15"/>
      <c r="S54" s="85"/>
      <c r="T54" s="15"/>
      <c r="U54" s="85"/>
      <c r="V54" s="86">
        <f t="shared" si="9"/>
        <v>0</v>
      </c>
      <c r="W54" s="85"/>
      <c r="X54" s="14"/>
      <c r="Y54" s="87"/>
      <c r="Z54" s="14"/>
      <c r="AA54" s="88"/>
      <c r="AB54" s="94"/>
    </row>
    <row r="55" spans="1:28" ht="9.6" customHeight="1" x14ac:dyDescent="0.3">
      <c r="A55" s="90"/>
      <c r="B55" s="9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4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5"/>
    </row>
    <row r="56" spans="1:28" ht="15" customHeight="1" x14ac:dyDescent="0.3">
      <c r="A56" s="90"/>
      <c r="B56" s="90"/>
      <c r="C56" s="99" t="s">
        <v>40</v>
      </c>
      <c r="D56" s="99"/>
      <c r="E56" s="99"/>
      <c r="F56" s="92"/>
      <c r="G56" s="29"/>
      <c r="H56" s="99" t="s">
        <v>40</v>
      </c>
      <c r="I56" s="99"/>
      <c r="J56" s="99"/>
      <c r="K56" s="99"/>
      <c r="L56" s="100"/>
      <c r="M56" s="100"/>
      <c r="N56" s="100"/>
      <c r="O56" s="100"/>
      <c r="P56" s="100"/>
      <c r="Q56" s="91"/>
      <c r="R56" s="25"/>
      <c r="S56" s="25"/>
      <c r="T56" s="25"/>
      <c r="U56" s="25"/>
      <c r="V56" s="25"/>
      <c r="W56" s="25"/>
      <c r="X56" s="29"/>
      <c r="Y56" s="29"/>
      <c r="Z56" s="29"/>
      <c r="AA56" s="29"/>
      <c r="AB56" s="29"/>
    </row>
    <row r="57" spans="1:28" ht="15.75" customHeight="1" x14ac:dyDescent="0.2">
      <c r="A57" s="101" t="s">
        <v>67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1:28" s="11" customFormat="1" ht="15.75" customHeight="1" x14ac:dyDescent="0.3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28" s="11" customFormat="1" ht="15.75" customHeight="1" x14ac:dyDescent="0.3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28" s="11" customFormat="1" ht="15.75" customHeight="1" x14ac:dyDescent="0.3">
      <c r="A60" s="102" t="s">
        <v>41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</row>
    <row r="61" spans="1:28" s="11" customFormat="1" ht="15.75" customHeight="1" x14ac:dyDescent="0.3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8.5500000000000007" customHeight="1" x14ac:dyDescent="0.3">
      <c r="A62" s="38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40"/>
      <c r="Q62" s="39"/>
      <c r="R62" s="39"/>
      <c r="S62" s="39"/>
      <c r="T62" s="39"/>
      <c r="U62" s="29"/>
      <c r="V62" s="29"/>
      <c r="W62" s="29"/>
      <c r="X62" s="29"/>
      <c r="Y62" s="29"/>
      <c r="Z62" s="29"/>
      <c r="AA62" s="29"/>
      <c r="AB62" s="29"/>
    </row>
    <row r="63" spans="1:28" s="6" customFormat="1" ht="14.55" customHeight="1" x14ac:dyDescent="0.25">
      <c r="A63" s="108" t="s">
        <v>57</v>
      </c>
      <c r="B63" s="108"/>
      <c r="C63" s="108"/>
      <c r="D63" s="108"/>
      <c r="E63" s="109"/>
      <c r="F63" s="109"/>
      <c r="G63" s="109" t="s">
        <v>58</v>
      </c>
      <c r="H63" s="110" t="s">
        <v>58</v>
      </c>
      <c r="I63" s="110"/>
      <c r="J63" s="110"/>
      <c r="K63" s="110"/>
      <c r="L63" s="110"/>
      <c r="M63" s="110"/>
      <c r="N63" s="110"/>
      <c r="O63" s="111"/>
      <c r="P63" s="111"/>
      <c r="Q63" s="111"/>
      <c r="R63" s="111"/>
      <c r="S63" s="111"/>
      <c r="T63" s="111"/>
      <c r="U63" s="111"/>
      <c r="V63" s="111"/>
      <c r="W63" s="41"/>
      <c r="X63" s="112" t="s">
        <v>65</v>
      </c>
      <c r="Y63" s="113"/>
      <c r="Z63" s="114"/>
      <c r="AA63" s="42"/>
      <c r="AB63" s="42"/>
    </row>
    <row r="64" spans="1:28" ht="12" customHeight="1" x14ac:dyDescent="0.25">
      <c r="A64" s="39"/>
      <c r="B64" s="39"/>
      <c r="C64" s="43"/>
      <c r="D64" s="43"/>
      <c r="E64" s="43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39"/>
      <c r="R64" s="39"/>
      <c r="S64" s="39"/>
      <c r="T64" s="39"/>
      <c r="U64" s="29"/>
      <c r="V64" s="29"/>
      <c r="W64" s="29"/>
      <c r="X64" s="115"/>
      <c r="Y64" s="116"/>
      <c r="Z64" s="117"/>
      <c r="AA64" s="29"/>
      <c r="AB64" s="29"/>
    </row>
    <row r="65" spans="1:28" ht="18.600000000000001" customHeight="1" x14ac:dyDescent="0.3">
      <c r="A65" s="44" t="s">
        <v>79</v>
      </c>
      <c r="B65" s="45"/>
      <c r="C65" s="46"/>
      <c r="D65" s="46"/>
      <c r="E65" s="46"/>
      <c r="F65" s="47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8"/>
      <c r="V65" s="48"/>
      <c r="W65" s="48"/>
      <c r="X65" s="118"/>
      <c r="Y65" s="119"/>
      <c r="Z65" s="120"/>
      <c r="AA65" s="49"/>
      <c r="AB65" s="29"/>
    </row>
    <row r="66" spans="1:28" ht="6" customHeight="1" x14ac:dyDescent="0.2">
      <c r="A66" s="29"/>
      <c r="B66" s="29"/>
      <c r="C66" s="29"/>
      <c r="D66" s="29"/>
      <c r="E66" s="29"/>
      <c r="F66" s="29"/>
      <c r="G66" s="93"/>
      <c r="H66" s="93"/>
      <c r="I66" s="29"/>
      <c r="J66" s="93"/>
      <c r="K66" s="93"/>
      <c r="L66" s="29"/>
      <c r="M66" s="93"/>
      <c r="N66" s="29"/>
      <c r="O66" s="93"/>
      <c r="P66" s="49"/>
      <c r="Q66" s="93"/>
      <c r="R66" s="93"/>
      <c r="S66" s="93"/>
      <c r="T66" s="93"/>
      <c r="U66" s="93"/>
      <c r="V66" s="93"/>
      <c r="W66" s="93"/>
      <c r="X66" s="93"/>
      <c r="Y66" s="93"/>
      <c r="Z66" s="29"/>
      <c r="AA66" s="93"/>
      <c r="AB66" s="29"/>
    </row>
    <row r="67" spans="1:28" ht="15.75" customHeight="1" x14ac:dyDescent="0.2">
      <c r="A67" s="103" t="s">
        <v>31</v>
      </c>
      <c r="B67" s="29"/>
      <c r="C67" s="103" t="s">
        <v>32</v>
      </c>
      <c r="D67" s="103" t="s">
        <v>33</v>
      </c>
      <c r="E67" s="103" t="s">
        <v>34</v>
      </c>
      <c r="F67" s="103" t="s">
        <v>35</v>
      </c>
      <c r="G67" s="104"/>
      <c r="H67" s="106" t="s">
        <v>36</v>
      </c>
      <c r="I67" s="107"/>
      <c r="J67" s="104"/>
      <c r="K67" s="106" t="s">
        <v>37</v>
      </c>
      <c r="L67" s="107"/>
      <c r="M67" s="104"/>
      <c r="N67" s="103" t="s">
        <v>38</v>
      </c>
      <c r="O67" s="104"/>
      <c r="P67" s="103" t="s">
        <v>42</v>
      </c>
      <c r="Q67" s="104"/>
      <c r="R67" s="103" t="s">
        <v>39</v>
      </c>
      <c r="S67" s="104"/>
      <c r="T67" s="103" t="s">
        <v>44</v>
      </c>
      <c r="U67" s="104"/>
      <c r="V67" s="103" t="s">
        <v>43</v>
      </c>
      <c r="W67" s="104"/>
      <c r="X67" s="103" t="s">
        <v>36</v>
      </c>
      <c r="Y67" s="104"/>
      <c r="Z67" s="103" t="s">
        <v>37</v>
      </c>
      <c r="AA67" s="105"/>
      <c r="AB67" s="98"/>
    </row>
    <row r="68" spans="1:28" s="8" customFormat="1" ht="91.2" customHeight="1" x14ac:dyDescent="0.2">
      <c r="A68" s="103"/>
      <c r="B68" s="50"/>
      <c r="C68" s="103"/>
      <c r="D68" s="103"/>
      <c r="E68" s="103"/>
      <c r="F68" s="103"/>
      <c r="G68" s="104"/>
      <c r="H68" s="51" t="s">
        <v>55</v>
      </c>
      <c r="I68" s="52" t="s">
        <v>56</v>
      </c>
      <c r="J68" s="104"/>
      <c r="K68" s="51" t="s">
        <v>55</v>
      </c>
      <c r="L68" s="52" t="s">
        <v>56</v>
      </c>
      <c r="M68" s="104"/>
      <c r="N68" s="103"/>
      <c r="O68" s="104"/>
      <c r="P68" s="103"/>
      <c r="Q68" s="104"/>
      <c r="R68" s="103"/>
      <c r="S68" s="104"/>
      <c r="T68" s="103"/>
      <c r="U68" s="104"/>
      <c r="V68" s="103"/>
      <c r="W68" s="104"/>
      <c r="X68" s="103"/>
      <c r="Y68" s="104"/>
      <c r="Z68" s="103"/>
      <c r="AA68" s="105"/>
      <c r="AB68" s="98"/>
    </row>
    <row r="69" spans="1:28" s="9" customFormat="1" ht="12" customHeight="1" x14ac:dyDescent="0.3">
      <c r="A69" s="53" t="s">
        <v>46</v>
      </c>
      <c r="B69" s="54"/>
      <c r="C69" s="55"/>
      <c r="D69" s="55"/>
      <c r="E69" s="55"/>
      <c r="F69" s="55"/>
      <c r="G69" s="56"/>
      <c r="H69" s="56"/>
      <c r="I69" s="57"/>
      <c r="J69" s="56"/>
      <c r="K69" s="56"/>
      <c r="L69" s="58"/>
      <c r="M69" s="56"/>
      <c r="N69" s="58"/>
      <c r="O69" s="56"/>
      <c r="P69" s="59"/>
      <c r="Q69" s="56"/>
      <c r="R69" s="56"/>
      <c r="S69" s="56"/>
      <c r="T69" s="56"/>
      <c r="U69" s="56"/>
      <c r="V69" s="56"/>
      <c r="W69" s="56"/>
      <c r="X69" s="60"/>
      <c r="Y69" s="56"/>
      <c r="Z69" s="60"/>
      <c r="AA69" s="56"/>
      <c r="AB69" s="54"/>
    </row>
    <row r="70" spans="1:28" s="10" customFormat="1" ht="12" customHeight="1" x14ac:dyDescent="0.3">
      <c r="A70" s="61">
        <v>1</v>
      </c>
      <c r="B70" s="62"/>
      <c r="C70" s="61" t="s">
        <v>51</v>
      </c>
      <c r="D70" s="61" t="s">
        <v>48</v>
      </c>
      <c r="E70" s="61" t="s">
        <v>49</v>
      </c>
      <c r="F70" s="61" t="s">
        <v>52</v>
      </c>
      <c r="G70" s="63"/>
      <c r="H70" s="64">
        <v>178.5</v>
      </c>
      <c r="I70" s="65">
        <f>(H70*100)/200</f>
        <v>89.25</v>
      </c>
      <c r="J70" s="66"/>
      <c r="K70" s="67">
        <v>181</v>
      </c>
      <c r="L70" s="65">
        <f>(K70*100)/200</f>
        <v>90.5</v>
      </c>
      <c r="M70" s="66"/>
      <c r="N70" s="64">
        <f>SUM(H70+K70)</f>
        <v>359.5</v>
      </c>
      <c r="O70" s="68"/>
      <c r="P70" s="65">
        <f>(I70+L70)/2</f>
        <v>89.875</v>
      </c>
      <c r="Q70" s="68"/>
      <c r="R70" s="69">
        <v>1</v>
      </c>
      <c r="S70" s="68"/>
      <c r="T70" s="69">
        <v>0.5</v>
      </c>
      <c r="U70" s="68"/>
      <c r="V70" s="70">
        <f>P70-T70</f>
        <v>89.375</v>
      </c>
      <c r="W70" s="63"/>
      <c r="X70" s="64">
        <v>12</v>
      </c>
      <c r="Y70" s="66"/>
      <c r="Z70" s="64">
        <v>13</v>
      </c>
      <c r="AA70" s="66"/>
      <c r="AB70" s="71"/>
    </row>
    <row r="71" spans="1:28" s="10" customFormat="1" ht="7.2" customHeight="1" x14ac:dyDescent="0.3">
      <c r="A71" s="72"/>
      <c r="B71" s="73"/>
      <c r="C71" s="74"/>
      <c r="D71" s="74"/>
      <c r="E71" s="75"/>
      <c r="F71" s="74"/>
      <c r="G71" s="63"/>
      <c r="H71" s="63"/>
      <c r="I71" s="76"/>
      <c r="J71" s="77"/>
      <c r="K71" s="77"/>
      <c r="L71" s="76"/>
      <c r="M71" s="77"/>
      <c r="N71" s="76"/>
      <c r="O71" s="63"/>
      <c r="P71" s="78"/>
      <c r="Q71" s="63"/>
      <c r="R71" s="75"/>
      <c r="S71" s="63"/>
      <c r="T71" s="75"/>
      <c r="U71" s="63"/>
      <c r="V71" s="79"/>
      <c r="W71" s="63"/>
      <c r="X71" s="76"/>
      <c r="Y71" s="77"/>
      <c r="Z71" s="76"/>
      <c r="AA71" s="77"/>
      <c r="AB71" s="80"/>
    </row>
    <row r="72" spans="1:28" s="10" customFormat="1" ht="21" customHeight="1" x14ac:dyDescent="0.3">
      <c r="A72" s="81">
        <f t="shared" ref="A72:A84" si="12">RANK(V72,$V$72:$V$84,0)</f>
        <v>1</v>
      </c>
      <c r="B72" s="82"/>
      <c r="C72" s="17"/>
      <c r="D72" s="17"/>
      <c r="E72" s="15"/>
      <c r="F72" s="18"/>
      <c r="G72" s="63"/>
      <c r="H72" s="14"/>
      <c r="I72" s="83">
        <f>(H72*100)/200</f>
        <v>0</v>
      </c>
      <c r="J72" s="77"/>
      <c r="K72" s="14"/>
      <c r="L72" s="83">
        <f>(K72*100)/200</f>
        <v>0</v>
      </c>
      <c r="M72" s="77"/>
      <c r="N72" s="84">
        <f t="shared" ref="N72:N84" si="13">(H72+K72)</f>
        <v>0</v>
      </c>
      <c r="O72" s="85"/>
      <c r="P72" s="83">
        <f t="shared" ref="P72:P84" si="14">(I72+L72)/2</f>
        <v>0</v>
      </c>
      <c r="Q72" s="63"/>
      <c r="R72" s="15"/>
      <c r="S72" s="85"/>
      <c r="T72" s="15"/>
      <c r="U72" s="85"/>
      <c r="V72" s="86">
        <f t="shared" ref="V72:V84" si="15">P72-T72</f>
        <v>0</v>
      </c>
      <c r="W72" s="85"/>
      <c r="X72" s="16"/>
      <c r="Y72" s="87"/>
      <c r="Z72" s="16"/>
      <c r="AA72" s="88"/>
      <c r="AB72" s="89"/>
    </row>
    <row r="73" spans="1:28" s="10" customFormat="1" ht="21" customHeight="1" x14ac:dyDescent="0.3">
      <c r="A73" s="81">
        <f t="shared" si="12"/>
        <v>1</v>
      </c>
      <c r="B73" s="82"/>
      <c r="C73" s="17"/>
      <c r="D73" s="17"/>
      <c r="E73" s="15"/>
      <c r="F73" s="18"/>
      <c r="G73" s="63"/>
      <c r="H73" s="14"/>
      <c r="I73" s="83">
        <f t="shared" ref="I73:I84" si="16">(H73*100)/200</f>
        <v>0</v>
      </c>
      <c r="J73" s="77"/>
      <c r="K73" s="14"/>
      <c r="L73" s="83">
        <f t="shared" ref="L73:L84" si="17">(K73*100)/200</f>
        <v>0</v>
      </c>
      <c r="M73" s="77"/>
      <c r="N73" s="84">
        <f t="shared" si="13"/>
        <v>0</v>
      </c>
      <c r="O73" s="85"/>
      <c r="P73" s="83">
        <f t="shared" si="14"/>
        <v>0</v>
      </c>
      <c r="Q73" s="63"/>
      <c r="R73" s="15"/>
      <c r="S73" s="85"/>
      <c r="T73" s="15"/>
      <c r="U73" s="85"/>
      <c r="V73" s="86">
        <f t="shared" si="15"/>
        <v>0</v>
      </c>
      <c r="W73" s="85"/>
      <c r="X73" s="16"/>
      <c r="Y73" s="87"/>
      <c r="Z73" s="16"/>
      <c r="AA73" s="88"/>
      <c r="AB73" s="89"/>
    </row>
    <row r="74" spans="1:28" s="10" customFormat="1" ht="21" customHeight="1" x14ac:dyDescent="0.3">
      <c r="A74" s="81">
        <f t="shared" si="12"/>
        <v>1</v>
      </c>
      <c r="B74" s="82"/>
      <c r="C74" s="17"/>
      <c r="D74" s="17"/>
      <c r="E74" s="15"/>
      <c r="F74" s="18"/>
      <c r="G74" s="63"/>
      <c r="H74" s="14"/>
      <c r="I74" s="83">
        <f t="shared" si="16"/>
        <v>0</v>
      </c>
      <c r="J74" s="77"/>
      <c r="K74" s="14"/>
      <c r="L74" s="83">
        <f t="shared" si="17"/>
        <v>0</v>
      </c>
      <c r="M74" s="77"/>
      <c r="N74" s="84">
        <f t="shared" si="13"/>
        <v>0</v>
      </c>
      <c r="O74" s="85"/>
      <c r="P74" s="83">
        <f t="shared" si="14"/>
        <v>0</v>
      </c>
      <c r="Q74" s="63"/>
      <c r="R74" s="15"/>
      <c r="S74" s="85"/>
      <c r="T74" s="15"/>
      <c r="U74" s="85"/>
      <c r="V74" s="86">
        <f t="shared" si="15"/>
        <v>0</v>
      </c>
      <c r="W74" s="85"/>
      <c r="X74" s="16"/>
      <c r="Y74" s="87"/>
      <c r="Z74" s="16"/>
      <c r="AA74" s="88"/>
      <c r="AB74" s="89"/>
    </row>
    <row r="75" spans="1:28" s="10" customFormat="1" ht="21" customHeight="1" x14ac:dyDescent="0.3">
      <c r="A75" s="81">
        <f t="shared" si="12"/>
        <v>1</v>
      </c>
      <c r="B75" s="82"/>
      <c r="C75" s="17"/>
      <c r="D75" s="17"/>
      <c r="E75" s="15"/>
      <c r="F75" s="18"/>
      <c r="G75" s="63"/>
      <c r="H75" s="14"/>
      <c r="I75" s="83">
        <f t="shared" si="16"/>
        <v>0</v>
      </c>
      <c r="J75" s="77"/>
      <c r="K75" s="14"/>
      <c r="L75" s="83">
        <f t="shared" si="17"/>
        <v>0</v>
      </c>
      <c r="M75" s="77"/>
      <c r="N75" s="84">
        <f t="shared" si="13"/>
        <v>0</v>
      </c>
      <c r="O75" s="85"/>
      <c r="P75" s="83">
        <f t="shared" si="14"/>
        <v>0</v>
      </c>
      <c r="Q75" s="63"/>
      <c r="R75" s="15"/>
      <c r="S75" s="85"/>
      <c r="T75" s="15"/>
      <c r="U75" s="85"/>
      <c r="V75" s="86">
        <f t="shared" si="15"/>
        <v>0</v>
      </c>
      <c r="W75" s="85"/>
      <c r="X75" s="16"/>
      <c r="Y75" s="87"/>
      <c r="Z75" s="16"/>
      <c r="AA75" s="88"/>
      <c r="AB75" s="89"/>
    </row>
    <row r="76" spans="1:28" s="10" customFormat="1" ht="21" customHeight="1" x14ac:dyDescent="0.3">
      <c r="A76" s="81">
        <f t="shared" si="12"/>
        <v>1</v>
      </c>
      <c r="B76" s="82"/>
      <c r="C76" s="17"/>
      <c r="D76" s="17"/>
      <c r="E76" s="15"/>
      <c r="F76" s="18"/>
      <c r="G76" s="63"/>
      <c r="H76" s="14"/>
      <c r="I76" s="83">
        <f t="shared" si="16"/>
        <v>0</v>
      </c>
      <c r="J76" s="77"/>
      <c r="K76" s="14"/>
      <c r="L76" s="83">
        <f t="shared" si="17"/>
        <v>0</v>
      </c>
      <c r="M76" s="77"/>
      <c r="N76" s="84">
        <f t="shared" si="13"/>
        <v>0</v>
      </c>
      <c r="O76" s="85"/>
      <c r="P76" s="83">
        <f t="shared" si="14"/>
        <v>0</v>
      </c>
      <c r="Q76" s="63"/>
      <c r="R76" s="15"/>
      <c r="S76" s="85"/>
      <c r="T76" s="15"/>
      <c r="U76" s="85"/>
      <c r="V76" s="86">
        <f t="shared" si="15"/>
        <v>0</v>
      </c>
      <c r="W76" s="85"/>
      <c r="X76" s="16"/>
      <c r="Y76" s="87"/>
      <c r="Z76" s="16"/>
      <c r="AA76" s="88"/>
      <c r="AB76" s="89"/>
    </row>
    <row r="77" spans="1:28" s="10" customFormat="1" ht="21" customHeight="1" x14ac:dyDescent="0.3">
      <c r="A77" s="81">
        <f t="shared" si="12"/>
        <v>1</v>
      </c>
      <c r="B77" s="82"/>
      <c r="C77" s="17"/>
      <c r="D77" s="17"/>
      <c r="E77" s="15"/>
      <c r="F77" s="18"/>
      <c r="G77" s="63"/>
      <c r="H77" s="14"/>
      <c r="I77" s="83">
        <f t="shared" si="16"/>
        <v>0</v>
      </c>
      <c r="J77" s="77"/>
      <c r="K77" s="14"/>
      <c r="L77" s="83">
        <f t="shared" si="17"/>
        <v>0</v>
      </c>
      <c r="M77" s="77"/>
      <c r="N77" s="84">
        <f t="shared" si="13"/>
        <v>0</v>
      </c>
      <c r="O77" s="85"/>
      <c r="P77" s="83">
        <f t="shared" si="14"/>
        <v>0</v>
      </c>
      <c r="Q77" s="63"/>
      <c r="R77" s="15"/>
      <c r="S77" s="85"/>
      <c r="T77" s="15"/>
      <c r="U77" s="85"/>
      <c r="V77" s="86">
        <f t="shared" si="15"/>
        <v>0</v>
      </c>
      <c r="W77" s="85"/>
      <c r="X77" s="16"/>
      <c r="Y77" s="87"/>
      <c r="Z77" s="16"/>
      <c r="AA77" s="88"/>
      <c r="AB77" s="89"/>
    </row>
    <row r="78" spans="1:28" s="10" customFormat="1" ht="21" customHeight="1" x14ac:dyDescent="0.3">
      <c r="A78" s="81">
        <f t="shared" si="12"/>
        <v>1</v>
      </c>
      <c r="B78" s="82"/>
      <c r="C78" s="17"/>
      <c r="D78" s="17"/>
      <c r="E78" s="15"/>
      <c r="F78" s="18"/>
      <c r="G78" s="63"/>
      <c r="H78" s="14"/>
      <c r="I78" s="83">
        <f t="shared" si="16"/>
        <v>0</v>
      </c>
      <c r="J78" s="77"/>
      <c r="K78" s="14"/>
      <c r="L78" s="83">
        <f t="shared" si="17"/>
        <v>0</v>
      </c>
      <c r="M78" s="77"/>
      <c r="N78" s="84">
        <f t="shared" si="13"/>
        <v>0</v>
      </c>
      <c r="O78" s="85"/>
      <c r="P78" s="83">
        <f t="shared" si="14"/>
        <v>0</v>
      </c>
      <c r="Q78" s="63"/>
      <c r="R78" s="15"/>
      <c r="S78" s="85"/>
      <c r="T78" s="15"/>
      <c r="U78" s="85"/>
      <c r="V78" s="86">
        <f t="shared" si="15"/>
        <v>0</v>
      </c>
      <c r="W78" s="85"/>
      <c r="X78" s="16"/>
      <c r="Y78" s="87"/>
      <c r="Z78" s="16"/>
      <c r="AA78" s="88"/>
      <c r="AB78" s="89"/>
    </row>
    <row r="79" spans="1:28" s="10" customFormat="1" ht="21" customHeight="1" x14ac:dyDescent="0.3">
      <c r="A79" s="81">
        <f t="shared" si="12"/>
        <v>1</v>
      </c>
      <c r="B79" s="82"/>
      <c r="C79" s="17"/>
      <c r="D79" s="17"/>
      <c r="E79" s="15"/>
      <c r="F79" s="18"/>
      <c r="G79" s="63"/>
      <c r="H79" s="14"/>
      <c r="I79" s="83">
        <f t="shared" si="16"/>
        <v>0</v>
      </c>
      <c r="J79" s="77"/>
      <c r="K79" s="14"/>
      <c r="L79" s="83">
        <f t="shared" si="17"/>
        <v>0</v>
      </c>
      <c r="M79" s="77"/>
      <c r="N79" s="84">
        <f t="shared" si="13"/>
        <v>0</v>
      </c>
      <c r="O79" s="85"/>
      <c r="P79" s="83">
        <f t="shared" si="14"/>
        <v>0</v>
      </c>
      <c r="Q79" s="63"/>
      <c r="R79" s="15"/>
      <c r="S79" s="85"/>
      <c r="T79" s="15"/>
      <c r="U79" s="85"/>
      <c r="V79" s="86">
        <f t="shared" si="15"/>
        <v>0</v>
      </c>
      <c r="W79" s="85"/>
      <c r="X79" s="16"/>
      <c r="Y79" s="87"/>
      <c r="Z79" s="16"/>
      <c r="AA79" s="88"/>
      <c r="AB79" s="89"/>
    </row>
    <row r="80" spans="1:28" s="10" customFormat="1" ht="21" customHeight="1" x14ac:dyDescent="0.3">
      <c r="A80" s="81">
        <f t="shared" si="12"/>
        <v>1</v>
      </c>
      <c r="B80" s="82"/>
      <c r="C80" s="17"/>
      <c r="D80" s="17"/>
      <c r="E80" s="15"/>
      <c r="F80" s="18"/>
      <c r="G80" s="63"/>
      <c r="H80" s="14"/>
      <c r="I80" s="83">
        <f t="shared" si="16"/>
        <v>0</v>
      </c>
      <c r="J80" s="77"/>
      <c r="K80" s="14"/>
      <c r="L80" s="83">
        <f t="shared" si="17"/>
        <v>0</v>
      </c>
      <c r="M80" s="77"/>
      <c r="N80" s="84">
        <f t="shared" si="13"/>
        <v>0</v>
      </c>
      <c r="O80" s="85"/>
      <c r="P80" s="83">
        <f t="shared" si="14"/>
        <v>0</v>
      </c>
      <c r="Q80" s="63"/>
      <c r="R80" s="15"/>
      <c r="S80" s="85"/>
      <c r="T80" s="15"/>
      <c r="U80" s="85"/>
      <c r="V80" s="86">
        <f t="shared" si="15"/>
        <v>0</v>
      </c>
      <c r="W80" s="85"/>
      <c r="X80" s="16"/>
      <c r="Y80" s="87"/>
      <c r="Z80" s="16"/>
      <c r="AA80" s="88"/>
      <c r="AB80" s="89"/>
    </row>
    <row r="81" spans="1:28" s="10" customFormat="1" ht="21" customHeight="1" x14ac:dyDescent="0.3">
      <c r="A81" s="81">
        <f t="shared" si="12"/>
        <v>1</v>
      </c>
      <c r="B81" s="82"/>
      <c r="C81" s="17"/>
      <c r="D81" s="17"/>
      <c r="E81" s="15"/>
      <c r="F81" s="18"/>
      <c r="G81" s="63"/>
      <c r="H81" s="14"/>
      <c r="I81" s="83">
        <f t="shared" si="16"/>
        <v>0</v>
      </c>
      <c r="J81" s="77"/>
      <c r="K81" s="14"/>
      <c r="L81" s="83">
        <f t="shared" si="17"/>
        <v>0</v>
      </c>
      <c r="M81" s="77"/>
      <c r="N81" s="84">
        <f t="shared" si="13"/>
        <v>0</v>
      </c>
      <c r="O81" s="85"/>
      <c r="P81" s="83">
        <f t="shared" si="14"/>
        <v>0</v>
      </c>
      <c r="Q81" s="63"/>
      <c r="R81" s="15"/>
      <c r="S81" s="85"/>
      <c r="T81" s="15"/>
      <c r="U81" s="85"/>
      <c r="V81" s="86">
        <f t="shared" si="15"/>
        <v>0</v>
      </c>
      <c r="W81" s="85"/>
      <c r="X81" s="16"/>
      <c r="Y81" s="87"/>
      <c r="Z81" s="16"/>
      <c r="AA81" s="88"/>
      <c r="AB81" s="89"/>
    </row>
    <row r="82" spans="1:28" s="10" customFormat="1" ht="21" customHeight="1" x14ac:dyDescent="0.3">
      <c r="A82" s="81">
        <f t="shared" si="12"/>
        <v>1</v>
      </c>
      <c r="B82" s="82"/>
      <c r="C82" s="17"/>
      <c r="D82" s="17"/>
      <c r="E82" s="15"/>
      <c r="F82" s="18"/>
      <c r="G82" s="63"/>
      <c r="H82" s="14"/>
      <c r="I82" s="83">
        <f t="shared" si="16"/>
        <v>0</v>
      </c>
      <c r="J82" s="77"/>
      <c r="K82" s="14"/>
      <c r="L82" s="83">
        <f t="shared" si="17"/>
        <v>0</v>
      </c>
      <c r="M82" s="77"/>
      <c r="N82" s="84">
        <f t="shared" si="13"/>
        <v>0</v>
      </c>
      <c r="O82" s="85"/>
      <c r="P82" s="83">
        <f t="shared" si="14"/>
        <v>0</v>
      </c>
      <c r="Q82" s="63"/>
      <c r="R82" s="15"/>
      <c r="S82" s="85"/>
      <c r="T82" s="15"/>
      <c r="U82" s="85"/>
      <c r="V82" s="86">
        <f t="shared" si="15"/>
        <v>0</v>
      </c>
      <c r="W82" s="85"/>
      <c r="X82" s="16"/>
      <c r="Y82" s="87"/>
      <c r="Z82" s="16"/>
      <c r="AA82" s="88"/>
      <c r="AB82" s="89"/>
    </row>
    <row r="83" spans="1:28" s="10" customFormat="1" ht="21" customHeight="1" x14ac:dyDescent="0.3">
      <c r="A83" s="81">
        <f t="shared" si="12"/>
        <v>1</v>
      </c>
      <c r="B83" s="82"/>
      <c r="C83" s="17"/>
      <c r="D83" s="17"/>
      <c r="E83" s="15"/>
      <c r="F83" s="18"/>
      <c r="G83" s="63"/>
      <c r="H83" s="14"/>
      <c r="I83" s="83">
        <f t="shared" si="16"/>
        <v>0</v>
      </c>
      <c r="J83" s="77"/>
      <c r="K83" s="14"/>
      <c r="L83" s="83">
        <f t="shared" si="17"/>
        <v>0</v>
      </c>
      <c r="M83" s="77"/>
      <c r="N83" s="84">
        <f t="shared" si="13"/>
        <v>0</v>
      </c>
      <c r="O83" s="85"/>
      <c r="P83" s="83">
        <f t="shared" si="14"/>
        <v>0</v>
      </c>
      <c r="Q83" s="63"/>
      <c r="R83" s="15"/>
      <c r="S83" s="85"/>
      <c r="T83" s="15"/>
      <c r="U83" s="85"/>
      <c r="V83" s="86">
        <f t="shared" si="15"/>
        <v>0</v>
      </c>
      <c r="W83" s="85"/>
      <c r="X83" s="14"/>
      <c r="Y83" s="87"/>
      <c r="Z83" s="14"/>
      <c r="AA83" s="88"/>
      <c r="AB83" s="94"/>
    </row>
    <row r="84" spans="1:28" s="10" customFormat="1" ht="21" customHeight="1" x14ac:dyDescent="0.3">
      <c r="A84" s="81">
        <f t="shared" si="12"/>
        <v>1</v>
      </c>
      <c r="B84" s="82"/>
      <c r="C84" s="17"/>
      <c r="D84" s="17"/>
      <c r="E84" s="15"/>
      <c r="F84" s="18"/>
      <c r="G84" s="63"/>
      <c r="H84" s="14"/>
      <c r="I84" s="83">
        <f t="shared" si="16"/>
        <v>0</v>
      </c>
      <c r="J84" s="77"/>
      <c r="K84" s="14"/>
      <c r="L84" s="83">
        <f t="shared" si="17"/>
        <v>0</v>
      </c>
      <c r="M84" s="77"/>
      <c r="N84" s="84">
        <f t="shared" si="13"/>
        <v>0</v>
      </c>
      <c r="O84" s="85"/>
      <c r="P84" s="83">
        <f t="shared" si="14"/>
        <v>0</v>
      </c>
      <c r="Q84" s="63"/>
      <c r="R84" s="15"/>
      <c r="S84" s="85"/>
      <c r="T84" s="15"/>
      <c r="U84" s="85"/>
      <c r="V84" s="86">
        <f t="shared" si="15"/>
        <v>0</v>
      </c>
      <c r="W84" s="85"/>
      <c r="X84" s="14"/>
      <c r="Y84" s="87"/>
      <c r="Z84" s="14"/>
      <c r="AA84" s="88"/>
      <c r="AB84" s="94"/>
    </row>
    <row r="85" spans="1:28" ht="9.6" customHeight="1" x14ac:dyDescent="0.3">
      <c r="A85" s="90"/>
      <c r="B85" s="90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4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5"/>
    </row>
    <row r="86" spans="1:28" ht="20.399999999999999" customHeight="1" x14ac:dyDescent="0.3">
      <c r="A86" s="90"/>
      <c r="B86" s="90"/>
      <c r="C86" s="99" t="s">
        <v>40</v>
      </c>
      <c r="D86" s="99"/>
      <c r="E86" s="99"/>
      <c r="F86" s="92"/>
      <c r="G86" s="29"/>
      <c r="H86" s="99" t="s">
        <v>40</v>
      </c>
      <c r="I86" s="99"/>
      <c r="J86" s="99"/>
      <c r="K86" s="99"/>
      <c r="L86" s="100"/>
      <c r="M86" s="100"/>
      <c r="N86" s="100"/>
      <c r="O86" s="100"/>
      <c r="P86" s="100"/>
      <c r="Q86" s="91"/>
      <c r="R86" s="25"/>
      <c r="S86" s="25"/>
      <c r="T86" s="25"/>
      <c r="U86" s="25"/>
      <c r="V86" s="25"/>
      <c r="W86" s="25"/>
      <c r="X86" s="29"/>
      <c r="Y86" s="29"/>
      <c r="Z86" s="29"/>
      <c r="AA86" s="29"/>
      <c r="AB86" s="29"/>
    </row>
    <row r="87" spans="1:28" ht="15.75" customHeight="1" x14ac:dyDescent="0.2">
      <c r="A87" s="101" t="s">
        <v>67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1:28" ht="15.75" customHeight="1" x14ac:dyDescent="0.2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1:28" ht="15.75" customHeight="1" x14ac:dyDescent="0.2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1:28" s="11" customFormat="1" ht="15.75" customHeight="1" x14ac:dyDescent="0.3">
      <c r="A90" s="102" t="s">
        <v>41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</row>
  </sheetData>
  <sheetProtection algorithmName="SHA-512" hashValue="kgxdcPIyOu5xl2c4OSGYBf6zraMRzRJuOfgynL4dJduGfkBe5mxtPmaCh1unNE+tianIuhxuyILMoTvusASxjg==" saltValue="WlQ4RCO4TXMre30wnvny7g==" spinCount="100000" sheet="1" objects="1" scenarios="1"/>
  <dataConsolidate/>
  <mergeCells count="109">
    <mergeCell ref="AB67:AB68"/>
    <mergeCell ref="A87:AB89"/>
    <mergeCell ref="A90:AB90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H67:I67"/>
    <mergeCell ref="Q38:Q39"/>
    <mergeCell ref="R38:R39"/>
    <mergeCell ref="S38:S39"/>
    <mergeCell ref="T38:T39"/>
    <mergeCell ref="U38:U39"/>
    <mergeCell ref="G67:G68"/>
    <mergeCell ref="AB38:AB39"/>
    <mergeCell ref="A57:AB59"/>
    <mergeCell ref="A60:AB60"/>
    <mergeCell ref="A63:D63"/>
    <mergeCell ref="E63:G63"/>
    <mergeCell ref="H63:N63"/>
    <mergeCell ref="O63:V63"/>
    <mergeCell ref="X63:Z65"/>
    <mergeCell ref="V38:V39"/>
    <mergeCell ref="W38:W39"/>
    <mergeCell ref="X38:X39"/>
    <mergeCell ref="Y38:Y39"/>
    <mergeCell ref="Z38:Z39"/>
    <mergeCell ref="AA38:AA39"/>
    <mergeCell ref="P38:P39"/>
    <mergeCell ref="A67:A68"/>
    <mergeCell ref="C67:C68"/>
    <mergeCell ref="D67:D68"/>
    <mergeCell ref="A38:A39"/>
    <mergeCell ref="C38:C39"/>
    <mergeCell ref="D38:D39"/>
    <mergeCell ref="E38:E39"/>
    <mergeCell ref="F38:F39"/>
    <mergeCell ref="G38:G39"/>
    <mergeCell ref="H38:I38"/>
    <mergeCell ref="J38:J39"/>
    <mergeCell ref="K38:L38"/>
    <mergeCell ref="O9:O10"/>
    <mergeCell ref="AB9:AB10"/>
    <mergeCell ref="A28:AB30"/>
    <mergeCell ref="A31:AB31"/>
    <mergeCell ref="A34:D34"/>
    <mergeCell ref="E34:G34"/>
    <mergeCell ref="H34:N34"/>
    <mergeCell ref="O34:V34"/>
    <mergeCell ref="X34:Z36"/>
    <mergeCell ref="V9:V10"/>
    <mergeCell ref="W9:W10"/>
    <mergeCell ref="X9:X10"/>
    <mergeCell ref="Y9:Y10"/>
    <mergeCell ref="Z9:Z10"/>
    <mergeCell ref="AA9:AA10"/>
    <mergeCell ref="P9:P10"/>
    <mergeCell ref="Q9:Q10"/>
    <mergeCell ref="G9:G10"/>
    <mergeCell ref="A1:AB1"/>
    <mergeCell ref="F3:H3"/>
    <mergeCell ref="K3:L3"/>
    <mergeCell ref="N3:T3"/>
    <mergeCell ref="A6:D6"/>
    <mergeCell ref="E6:G6"/>
    <mergeCell ref="H6:N6"/>
    <mergeCell ref="O6:V6"/>
    <mergeCell ref="X6:Z8"/>
    <mergeCell ref="A9:A10"/>
    <mergeCell ref="C9:C10"/>
    <mergeCell ref="D9:D10"/>
    <mergeCell ref="E9:E10"/>
    <mergeCell ref="F9:F10"/>
    <mergeCell ref="R9:R10"/>
    <mergeCell ref="S9:S10"/>
    <mergeCell ref="T9:T10"/>
    <mergeCell ref="U9:U10"/>
    <mergeCell ref="H9:I9"/>
    <mergeCell ref="J9:J10"/>
    <mergeCell ref="K9:L9"/>
    <mergeCell ref="M9:M10"/>
    <mergeCell ref="N9:N10"/>
    <mergeCell ref="C86:E86"/>
    <mergeCell ref="H86:K86"/>
    <mergeCell ref="L86:P86"/>
    <mergeCell ref="C27:E27"/>
    <mergeCell ref="H27:K27"/>
    <mergeCell ref="L27:P27"/>
    <mergeCell ref="C56:E56"/>
    <mergeCell ref="H56:K56"/>
    <mergeCell ref="L56:P56"/>
    <mergeCell ref="O38:O39"/>
    <mergeCell ref="M38:M39"/>
    <mergeCell ref="N38:N39"/>
    <mergeCell ref="E67:E68"/>
    <mergeCell ref="F67:F68"/>
    <mergeCell ref="J67:J68"/>
    <mergeCell ref="K67:L67"/>
    <mergeCell ref="M67:M68"/>
    <mergeCell ref="N67:N68"/>
    <mergeCell ref="O67:O68"/>
  </mergeCells>
  <printOptions horizontalCentered="1"/>
  <pageMargins left="0.59055118110236227" right="0.59055118110236227" top="0.62992125984251968" bottom="0.47244094488188981" header="0.23622047244094491" footer="0"/>
  <pageSetup paperSize="9" scale="80" orientation="landscape" horizontalDpi="4294967292" r:id="rId1"/>
  <headerFooter scaleWithDoc="0" alignWithMargins="0">
    <oddHeader>&amp;L
&amp;C&amp;G</oddHeader>
  </headerFooter>
  <rowBreaks count="2" manualBreakCount="2">
    <brk id="31" max="16383" man="1"/>
    <brk id="6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Instructions</vt:lpstr>
      <vt:lpstr>Example</vt:lpstr>
      <vt:lpstr>Results Sheet for Import</vt:lpstr>
      <vt:lpstr>Results Grade I</vt:lpstr>
      <vt:lpstr>Results Grade II</vt:lpstr>
      <vt:lpstr>Results Grade III</vt:lpstr>
      <vt:lpstr>Results Grade IV</vt:lpstr>
      <vt:lpstr>Results Grade V</vt:lpstr>
      <vt:lpstr>'Results Grade I'!Print_Titles</vt:lpstr>
      <vt:lpstr>'Results Grade II'!Print_Titles</vt:lpstr>
      <vt:lpstr>'Results Grade III'!Print_Titles</vt:lpstr>
      <vt:lpstr>'Results Grade IV'!Print_Titles</vt:lpstr>
      <vt:lpstr>'Results Grade 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Begey</dc:creator>
  <cp:lastModifiedBy>Andreina Wipraechtiger  (She/Her/Hers)</cp:lastModifiedBy>
  <cp:lastPrinted>2024-12-30T11:16:56Z</cp:lastPrinted>
  <dcterms:created xsi:type="dcterms:W3CDTF">2018-01-31T11:03:01Z</dcterms:created>
  <dcterms:modified xsi:type="dcterms:W3CDTF">2024-12-30T11:44:22Z</dcterms:modified>
</cp:coreProperties>
</file>