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ressage\1_PARA DRESSAGE\Rules\1_PED Rules 2023\Para Dressage Challenge Rules\Documents to be published\"/>
    </mc:Choice>
  </mc:AlternateContent>
  <bookViews>
    <workbookView xWindow="0" yWindow="0" windowWidth="25530" windowHeight="10470" activeTab="3"/>
  </bookViews>
  <sheets>
    <sheet name="Instructions" sheetId="2" r:id="rId1"/>
    <sheet name="Example" sheetId="3" r:id="rId2"/>
    <sheet name="Results Sheet for Import" sheetId="1" r:id="rId3"/>
    <sheet name="Results Grade I " sheetId="6" r:id="rId4"/>
    <sheet name="Results Grade II" sheetId="11" r:id="rId5"/>
    <sheet name="Results Grade III" sheetId="12" r:id="rId6"/>
    <sheet name="Results Grade IV" sheetId="13" r:id="rId7"/>
    <sheet name="Results Grade V" sheetId="14" r:id="rId8"/>
  </sheets>
  <definedNames>
    <definedName name="_xlnm._FilterDatabase" localSheetId="3" hidden="1">'Results Grade I '!$C$10:$P$14</definedName>
    <definedName name="_xlnm._FilterDatabase" localSheetId="4" hidden="1">'Results Grade II'!$C$10:$P$14</definedName>
    <definedName name="_xlnm._FilterDatabase" localSheetId="5" hidden="1">'Results Grade III'!$C$10:$P$14</definedName>
    <definedName name="_xlnm._FilterDatabase" localSheetId="6" hidden="1">'Results Grade IV'!$C$10:$P$14</definedName>
    <definedName name="_xlnm._FilterDatabase" localSheetId="7" hidden="1">'Results Grade V'!$C$10:$P$14</definedName>
    <definedName name="_xlnm.Print_Titles" localSheetId="3">'Results Grade I '!$1:$4</definedName>
    <definedName name="_xlnm.Print_Titles" localSheetId="4">'Results Grade II'!$1:$4</definedName>
    <definedName name="_xlnm.Print_Titles" localSheetId="5">'Results Grade III'!$1:$4</definedName>
    <definedName name="_xlnm.Print_Titles" localSheetId="6">'Results Grade IV'!$1:$4</definedName>
    <definedName name="_xlnm.Print_Titles" localSheetId="7">'Results Grade V'!$1:$4</definedName>
  </definedNames>
  <calcPr calcId="152511"/>
</workbook>
</file>

<file path=xl/calcChain.xml><?xml version="1.0" encoding="utf-8"?>
<calcChain xmlns="http://schemas.openxmlformats.org/spreadsheetml/2006/main">
  <c r="N85" i="14" l="1"/>
  <c r="L85" i="14"/>
  <c r="I85" i="14"/>
  <c r="P85" i="14" s="1"/>
  <c r="V85" i="14" s="1"/>
  <c r="V84" i="14"/>
  <c r="P84" i="14"/>
  <c r="N84" i="14"/>
  <c r="L84" i="14"/>
  <c r="I84" i="14"/>
  <c r="N83" i="14"/>
  <c r="L83" i="14"/>
  <c r="P83" i="14" s="1"/>
  <c r="V83" i="14" s="1"/>
  <c r="I83" i="14"/>
  <c r="N82" i="14"/>
  <c r="L82" i="14"/>
  <c r="I82" i="14"/>
  <c r="P82" i="14" s="1"/>
  <c r="V82" i="14" s="1"/>
  <c r="N81" i="14"/>
  <c r="L81" i="14"/>
  <c r="I81" i="14"/>
  <c r="P81" i="14" s="1"/>
  <c r="V81" i="14" s="1"/>
  <c r="V80" i="14"/>
  <c r="P80" i="14"/>
  <c r="N80" i="14"/>
  <c r="L80" i="14"/>
  <c r="I80" i="14"/>
  <c r="N79" i="14"/>
  <c r="L79" i="14"/>
  <c r="P79" i="14" s="1"/>
  <c r="V79" i="14" s="1"/>
  <c r="I79" i="14"/>
  <c r="N78" i="14"/>
  <c r="L78" i="14"/>
  <c r="I78" i="14"/>
  <c r="P78" i="14" s="1"/>
  <c r="V78" i="14" s="1"/>
  <c r="N77" i="14"/>
  <c r="L77" i="14"/>
  <c r="I77" i="14"/>
  <c r="P77" i="14" s="1"/>
  <c r="V77" i="14" s="1"/>
  <c r="A77" i="14" s="1"/>
  <c r="V76" i="14"/>
  <c r="P76" i="14"/>
  <c r="N76" i="14"/>
  <c r="L76" i="14"/>
  <c r="I76" i="14"/>
  <c r="N75" i="14"/>
  <c r="L75" i="14"/>
  <c r="P75" i="14" s="1"/>
  <c r="V75" i="14" s="1"/>
  <c r="I75" i="14"/>
  <c r="N74" i="14"/>
  <c r="L74" i="14"/>
  <c r="I74" i="14"/>
  <c r="P74" i="14" s="1"/>
  <c r="V74" i="14" s="1"/>
  <c r="N73" i="14"/>
  <c r="L73" i="14"/>
  <c r="I73" i="14"/>
  <c r="P73" i="14" s="1"/>
  <c r="V73" i="14" s="1"/>
  <c r="V71" i="14"/>
  <c r="P71" i="14"/>
  <c r="N71" i="14"/>
  <c r="L71" i="14"/>
  <c r="I71" i="14"/>
  <c r="N56" i="14"/>
  <c r="L56" i="14"/>
  <c r="I56" i="14"/>
  <c r="P56" i="14" s="1"/>
  <c r="V56" i="14" s="1"/>
  <c r="N55" i="14"/>
  <c r="L55" i="14"/>
  <c r="I55" i="14"/>
  <c r="P55" i="14" s="1"/>
  <c r="V55" i="14" s="1"/>
  <c r="N54" i="14"/>
  <c r="L54" i="14"/>
  <c r="I54" i="14"/>
  <c r="P54" i="14" s="1"/>
  <c r="V54" i="14" s="1"/>
  <c r="P53" i="14"/>
  <c r="V53" i="14" s="1"/>
  <c r="N53" i="14"/>
  <c r="L53" i="14"/>
  <c r="I53" i="14"/>
  <c r="N52" i="14"/>
  <c r="L52" i="14"/>
  <c r="I52" i="14"/>
  <c r="P52" i="14" s="1"/>
  <c r="V52" i="14" s="1"/>
  <c r="N51" i="14"/>
  <c r="L51" i="14"/>
  <c r="I51" i="14"/>
  <c r="P51" i="14" s="1"/>
  <c r="V51" i="14" s="1"/>
  <c r="N50" i="14"/>
  <c r="L50" i="14"/>
  <c r="I50" i="14"/>
  <c r="P50" i="14" s="1"/>
  <c r="V50" i="14" s="1"/>
  <c r="P49" i="14"/>
  <c r="V49" i="14" s="1"/>
  <c r="N49" i="14"/>
  <c r="L49" i="14"/>
  <c r="I49" i="14"/>
  <c r="N48" i="14"/>
  <c r="L48" i="14"/>
  <c r="I48" i="14"/>
  <c r="P48" i="14" s="1"/>
  <c r="V48" i="14" s="1"/>
  <c r="A48" i="14" s="1"/>
  <c r="N47" i="14"/>
  <c r="L47" i="14"/>
  <c r="I47" i="14"/>
  <c r="P47" i="14" s="1"/>
  <c r="V47" i="14" s="1"/>
  <c r="N46" i="14"/>
  <c r="L46" i="14"/>
  <c r="I46" i="14"/>
  <c r="P46" i="14" s="1"/>
  <c r="V46" i="14" s="1"/>
  <c r="P45" i="14"/>
  <c r="V45" i="14" s="1"/>
  <c r="N45" i="14"/>
  <c r="L45" i="14"/>
  <c r="I45" i="14"/>
  <c r="N44" i="14"/>
  <c r="L44" i="14"/>
  <c r="I44" i="14"/>
  <c r="P44" i="14" s="1"/>
  <c r="V44" i="14" s="1"/>
  <c r="N42" i="14"/>
  <c r="L42" i="14"/>
  <c r="I42" i="14"/>
  <c r="P42" i="14" s="1"/>
  <c r="V42" i="14" s="1"/>
  <c r="V26" i="14"/>
  <c r="P26" i="14"/>
  <c r="N26" i="14"/>
  <c r="L26" i="14"/>
  <c r="I26" i="14"/>
  <c r="N25" i="14"/>
  <c r="L25" i="14"/>
  <c r="I25" i="14"/>
  <c r="P25" i="14" s="1"/>
  <c r="V25" i="14" s="1"/>
  <c r="A25" i="14" s="1"/>
  <c r="N24" i="14"/>
  <c r="L24" i="14"/>
  <c r="I24" i="14"/>
  <c r="P24" i="14" s="1"/>
  <c r="V24" i="14" s="1"/>
  <c r="N23" i="14"/>
  <c r="L23" i="14"/>
  <c r="I23" i="14"/>
  <c r="P23" i="14" s="1"/>
  <c r="V23" i="14" s="1"/>
  <c r="V22" i="14"/>
  <c r="P22" i="14"/>
  <c r="N22" i="14"/>
  <c r="L22" i="14"/>
  <c r="I22" i="14"/>
  <c r="N21" i="14"/>
  <c r="L21" i="14"/>
  <c r="I21" i="14"/>
  <c r="P21" i="14" s="1"/>
  <c r="V21" i="14" s="1"/>
  <c r="N20" i="14"/>
  <c r="L20" i="14"/>
  <c r="I20" i="14"/>
  <c r="P20" i="14" s="1"/>
  <c r="V20" i="14" s="1"/>
  <c r="N19" i="14"/>
  <c r="L19" i="14"/>
  <c r="I19" i="14"/>
  <c r="P19" i="14" s="1"/>
  <c r="V19" i="14" s="1"/>
  <c r="V18" i="14"/>
  <c r="P18" i="14"/>
  <c r="N18" i="14"/>
  <c r="L18" i="14"/>
  <c r="I18" i="14"/>
  <c r="N17" i="14"/>
  <c r="L17" i="14"/>
  <c r="I17" i="14"/>
  <c r="P17" i="14" s="1"/>
  <c r="V17" i="14" s="1"/>
  <c r="N16" i="14"/>
  <c r="L16" i="14"/>
  <c r="I16" i="14"/>
  <c r="P16" i="14" s="1"/>
  <c r="V16" i="14" s="1"/>
  <c r="N15" i="14"/>
  <c r="L15" i="14"/>
  <c r="I15" i="14"/>
  <c r="P15" i="14" s="1"/>
  <c r="V15" i="14" s="1"/>
  <c r="V14" i="14"/>
  <c r="P14" i="14"/>
  <c r="N14" i="14"/>
  <c r="L14" i="14"/>
  <c r="I14" i="14"/>
  <c r="N12" i="14"/>
  <c r="L12" i="14"/>
  <c r="I12" i="14"/>
  <c r="P12" i="14" s="1"/>
  <c r="V12" i="14" s="1"/>
  <c r="N85" i="13"/>
  <c r="L85" i="13"/>
  <c r="P85" i="13" s="1"/>
  <c r="V85" i="13" s="1"/>
  <c r="I85" i="13"/>
  <c r="N84" i="13"/>
  <c r="L84" i="13"/>
  <c r="I84" i="13"/>
  <c r="P84" i="13" s="1"/>
  <c r="V84" i="13" s="1"/>
  <c r="N83" i="13"/>
  <c r="L83" i="13"/>
  <c r="I83" i="13"/>
  <c r="P83" i="13" s="1"/>
  <c r="V83" i="13" s="1"/>
  <c r="P82" i="13"/>
  <c r="V82" i="13" s="1"/>
  <c r="N82" i="13"/>
  <c r="L82" i="13"/>
  <c r="I82" i="13"/>
  <c r="N81" i="13"/>
  <c r="L81" i="13"/>
  <c r="P81" i="13" s="1"/>
  <c r="V81" i="13" s="1"/>
  <c r="A81" i="13" s="1"/>
  <c r="I81" i="13"/>
  <c r="N80" i="13"/>
  <c r="L80" i="13"/>
  <c r="I80" i="13"/>
  <c r="P80" i="13" s="1"/>
  <c r="V80" i="13" s="1"/>
  <c r="N79" i="13"/>
  <c r="L79" i="13"/>
  <c r="I79" i="13"/>
  <c r="P79" i="13" s="1"/>
  <c r="V79" i="13" s="1"/>
  <c r="V78" i="13"/>
  <c r="A78" i="13" s="1"/>
  <c r="P78" i="13"/>
  <c r="N78" i="13"/>
  <c r="L78" i="13"/>
  <c r="I78" i="13"/>
  <c r="N77" i="13"/>
  <c r="L77" i="13"/>
  <c r="P77" i="13" s="1"/>
  <c r="V77" i="13" s="1"/>
  <c r="I77" i="13"/>
  <c r="N76" i="13"/>
  <c r="L76" i="13"/>
  <c r="I76" i="13"/>
  <c r="P76" i="13" s="1"/>
  <c r="V76" i="13" s="1"/>
  <c r="N75" i="13"/>
  <c r="L75" i="13"/>
  <c r="I75" i="13"/>
  <c r="P75" i="13" s="1"/>
  <c r="V75" i="13" s="1"/>
  <c r="P74" i="13"/>
  <c r="V74" i="13" s="1"/>
  <c r="N74" i="13"/>
  <c r="L74" i="13"/>
  <c r="I74" i="13"/>
  <c r="N73" i="13"/>
  <c r="L73" i="13"/>
  <c r="P73" i="13" s="1"/>
  <c r="V73" i="13" s="1"/>
  <c r="I73" i="13"/>
  <c r="N71" i="13"/>
  <c r="L71" i="13"/>
  <c r="I71" i="13"/>
  <c r="P71" i="13" s="1"/>
  <c r="V71" i="13" s="1"/>
  <c r="V56" i="13"/>
  <c r="A56" i="13" s="1"/>
  <c r="P56" i="13"/>
  <c r="N56" i="13"/>
  <c r="L56" i="13"/>
  <c r="I56" i="13"/>
  <c r="P55" i="13"/>
  <c r="V55" i="13" s="1"/>
  <c r="N55" i="13"/>
  <c r="L55" i="13"/>
  <c r="I55" i="13"/>
  <c r="N54" i="13"/>
  <c r="L54" i="13"/>
  <c r="I54" i="13"/>
  <c r="P54" i="13" s="1"/>
  <c r="V54" i="13" s="1"/>
  <c r="N53" i="13"/>
  <c r="L53" i="13"/>
  <c r="I53" i="13"/>
  <c r="P53" i="13" s="1"/>
  <c r="V53" i="13" s="1"/>
  <c r="V52" i="13"/>
  <c r="P52" i="13"/>
  <c r="N52" i="13"/>
  <c r="L52" i="13"/>
  <c r="I52" i="13"/>
  <c r="P51" i="13"/>
  <c r="V51" i="13" s="1"/>
  <c r="N51" i="13"/>
  <c r="L51" i="13"/>
  <c r="I51" i="13"/>
  <c r="N50" i="13"/>
  <c r="L50" i="13"/>
  <c r="I50" i="13"/>
  <c r="P50" i="13" s="1"/>
  <c r="V50" i="13" s="1"/>
  <c r="N49" i="13"/>
  <c r="L49" i="13"/>
  <c r="I49" i="13"/>
  <c r="P49" i="13" s="1"/>
  <c r="V49" i="13" s="1"/>
  <c r="V48" i="13"/>
  <c r="P48" i="13"/>
  <c r="N48" i="13"/>
  <c r="L48" i="13"/>
  <c r="I48" i="13"/>
  <c r="P47" i="13"/>
  <c r="V47" i="13" s="1"/>
  <c r="A47" i="13" s="1"/>
  <c r="N47" i="13"/>
  <c r="L47" i="13"/>
  <c r="I47" i="13"/>
  <c r="N46" i="13"/>
  <c r="L46" i="13"/>
  <c r="I46" i="13"/>
  <c r="P46" i="13" s="1"/>
  <c r="V46" i="13" s="1"/>
  <c r="N45" i="13"/>
  <c r="L45" i="13"/>
  <c r="I45" i="13"/>
  <c r="P45" i="13" s="1"/>
  <c r="V45" i="13" s="1"/>
  <c r="V44" i="13"/>
  <c r="P44" i="13"/>
  <c r="N44" i="13"/>
  <c r="L44" i="13"/>
  <c r="I44" i="13"/>
  <c r="P42" i="13"/>
  <c r="V42" i="13" s="1"/>
  <c r="N42" i="13"/>
  <c r="L42" i="13"/>
  <c r="I42" i="13"/>
  <c r="N26" i="13"/>
  <c r="L26" i="13"/>
  <c r="I26" i="13"/>
  <c r="P26" i="13" s="1"/>
  <c r="V26" i="13" s="1"/>
  <c r="N25" i="13"/>
  <c r="L25" i="13"/>
  <c r="I25" i="13"/>
  <c r="P25" i="13" s="1"/>
  <c r="V25" i="13" s="1"/>
  <c r="P24" i="13"/>
  <c r="V24" i="13" s="1"/>
  <c r="N24" i="13"/>
  <c r="L24" i="13"/>
  <c r="I24" i="13"/>
  <c r="N23" i="13"/>
  <c r="L23" i="13"/>
  <c r="P23" i="13" s="1"/>
  <c r="V23" i="13" s="1"/>
  <c r="I23" i="13"/>
  <c r="N22" i="13"/>
  <c r="L22" i="13"/>
  <c r="I22" i="13"/>
  <c r="P22" i="13" s="1"/>
  <c r="V22" i="13" s="1"/>
  <c r="N21" i="13"/>
  <c r="L21" i="13"/>
  <c r="I21" i="13"/>
  <c r="P21" i="13" s="1"/>
  <c r="V21" i="13" s="1"/>
  <c r="P20" i="13"/>
  <c r="V20" i="13" s="1"/>
  <c r="N20" i="13"/>
  <c r="L20" i="13"/>
  <c r="I20" i="13"/>
  <c r="N19" i="13"/>
  <c r="L19" i="13"/>
  <c r="P19" i="13" s="1"/>
  <c r="V19" i="13" s="1"/>
  <c r="I19" i="13"/>
  <c r="N18" i="13"/>
  <c r="L18" i="13"/>
  <c r="I18" i="13"/>
  <c r="P18" i="13" s="1"/>
  <c r="V18" i="13" s="1"/>
  <c r="N17" i="13"/>
  <c r="L17" i="13"/>
  <c r="I17" i="13"/>
  <c r="P17" i="13" s="1"/>
  <c r="V17" i="13" s="1"/>
  <c r="P16" i="13"/>
  <c r="V16" i="13" s="1"/>
  <c r="N16" i="13"/>
  <c r="L16" i="13"/>
  <c r="I16" i="13"/>
  <c r="N15" i="13"/>
  <c r="L15" i="13"/>
  <c r="P15" i="13" s="1"/>
  <c r="V15" i="13" s="1"/>
  <c r="A15" i="13" s="1"/>
  <c r="I15" i="13"/>
  <c r="N14" i="13"/>
  <c r="L14" i="13"/>
  <c r="I14" i="13"/>
  <c r="P14" i="13" s="1"/>
  <c r="V14" i="13" s="1"/>
  <c r="N12" i="13"/>
  <c r="L12" i="13"/>
  <c r="I12" i="13"/>
  <c r="P12" i="13" s="1"/>
  <c r="V12" i="13" s="1"/>
  <c r="N85" i="12"/>
  <c r="L85" i="12"/>
  <c r="I85" i="12"/>
  <c r="P85" i="12" s="1"/>
  <c r="V85" i="12" s="1"/>
  <c r="N84" i="12"/>
  <c r="L84" i="12"/>
  <c r="I84" i="12"/>
  <c r="P84" i="12" s="1"/>
  <c r="V84" i="12" s="1"/>
  <c r="N83" i="12"/>
  <c r="L83" i="12"/>
  <c r="I83" i="12"/>
  <c r="P83" i="12" s="1"/>
  <c r="V83" i="12" s="1"/>
  <c r="N82" i="12"/>
  <c r="L82" i="12"/>
  <c r="I82" i="12"/>
  <c r="P82" i="12" s="1"/>
  <c r="V82" i="12" s="1"/>
  <c r="N81" i="12"/>
  <c r="L81" i="12"/>
  <c r="I81" i="12"/>
  <c r="P81" i="12" s="1"/>
  <c r="V81" i="12" s="1"/>
  <c r="N80" i="12"/>
  <c r="L80" i="12"/>
  <c r="I80" i="12"/>
  <c r="P80" i="12" s="1"/>
  <c r="V80" i="12" s="1"/>
  <c r="A80" i="12" s="1"/>
  <c r="N79" i="12"/>
  <c r="L79" i="12"/>
  <c r="I79" i="12"/>
  <c r="P79" i="12" s="1"/>
  <c r="V79" i="12" s="1"/>
  <c r="N78" i="12"/>
  <c r="L78" i="12"/>
  <c r="I78" i="12"/>
  <c r="P78" i="12" s="1"/>
  <c r="V78" i="12" s="1"/>
  <c r="N77" i="12"/>
  <c r="L77" i="12"/>
  <c r="I77" i="12"/>
  <c r="P77" i="12" s="1"/>
  <c r="V77" i="12" s="1"/>
  <c r="N76" i="12"/>
  <c r="L76" i="12"/>
  <c r="I76" i="12"/>
  <c r="P76" i="12" s="1"/>
  <c r="V76" i="12" s="1"/>
  <c r="N75" i="12"/>
  <c r="L75" i="12"/>
  <c r="I75" i="12"/>
  <c r="P75" i="12" s="1"/>
  <c r="V75" i="12" s="1"/>
  <c r="N74" i="12"/>
  <c r="L74" i="12"/>
  <c r="I74" i="12"/>
  <c r="P74" i="12" s="1"/>
  <c r="V74" i="12" s="1"/>
  <c r="N73" i="12"/>
  <c r="L73" i="12"/>
  <c r="I73" i="12"/>
  <c r="P73" i="12" s="1"/>
  <c r="V73" i="12" s="1"/>
  <c r="N71" i="12"/>
  <c r="L71" i="12"/>
  <c r="I71" i="12"/>
  <c r="P71" i="12" s="1"/>
  <c r="V71" i="12" s="1"/>
  <c r="N56" i="12"/>
  <c r="L56" i="12"/>
  <c r="I56" i="12"/>
  <c r="P56" i="12" s="1"/>
  <c r="V56" i="12" s="1"/>
  <c r="P55" i="12"/>
  <c r="V55" i="12" s="1"/>
  <c r="N55" i="12"/>
  <c r="L55" i="12"/>
  <c r="I55" i="12"/>
  <c r="N54" i="12"/>
  <c r="L54" i="12"/>
  <c r="P54" i="12" s="1"/>
  <c r="V54" i="12" s="1"/>
  <c r="I54" i="12"/>
  <c r="N53" i="12"/>
  <c r="L53" i="12"/>
  <c r="P53" i="12" s="1"/>
  <c r="V53" i="12" s="1"/>
  <c r="I53" i="12"/>
  <c r="N52" i="12"/>
  <c r="L52" i="12"/>
  <c r="I52" i="12"/>
  <c r="P52" i="12" s="1"/>
  <c r="V52" i="12" s="1"/>
  <c r="A52" i="12" s="1"/>
  <c r="P51" i="12"/>
  <c r="V51" i="12" s="1"/>
  <c r="N51" i="12"/>
  <c r="L51" i="12"/>
  <c r="I51" i="12"/>
  <c r="N50" i="12"/>
  <c r="L50" i="12"/>
  <c r="P50" i="12" s="1"/>
  <c r="V50" i="12" s="1"/>
  <c r="I50" i="12"/>
  <c r="N49" i="12"/>
  <c r="L49" i="12"/>
  <c r="P49" i="12" s="1"/>
  <c r="V49" i="12" s="1"/>
  <c r="I49" i="12"/>
  <c r="N48" i="12"/>
  <c r="L48" i="12"/>
  <c r="I48" i="12"/>
  <c r="P48" i="12" s="1"/>
  <c r="V48" i="12" s="1"/>
  <c r="P47" i="12"/>
  <c r="V47" i="12" s="1"/>
  <c r="N47" i="12"/>
  <c r="L47" i="12"/>
  <c r="I47" i="12"/>
  <c r="N46" i="12"/>
  <c r="L46" i="12"/>
  <c r="P46" i="12" s="1"/>
  <c r="V46" i="12" s="1"/>
  <c r="I46" i="12"/>
  <c r="N45" i="12"/>
  <c r="L45" i="12"/>
  <c r="P45" i="12" s="1"/>
  <c r="V45" i="12" s="1"/>
  <c r="I45" i="12"/>
  <c r="N44" i="12"/>
  <c r="L44" i="12"/>
  <c r="I44" i="12"/>
  <c r="P44" i="12" s="1"/>
  <c r="V44" i="12" s="1"/>
  <c r="P42" i="12"/>
  <c r="V42" i="12" s="1"/>
  <c r="N42" i="12"/>
  <c r="L42" i="12"/>
  <c r="I42" i="12"/>
  <c r="N26" i="12"/>
  <c r="L26" i="12"/>
  <c r="I26" i="12"/>
  <c r="P26" i="12" s="1"/>
  <c r="V26" i="12" s="1"/>
  <c r="N25" i="12"/>
  <c r="L25" i="12"/>
  <c r="I25" i="12"/>
  <c r="P25" i="12" s="1"/>
  <c r="V25" i="12" s="1"/>
  <c r="N24" i="12"/>
  <c r="L24" i="12"/>
  <c r="I24" i="12"/>
  <c r="P24" i="12" s="1"/>
  <c r="V24" i="12" s="1"/>
  <c r="N23" i="12"/>
  <c r="L23" i="12"/>
  <c r="I23" i="12"/>
  <c r="P23" i="12" s="1"/>
  <c r="V23" i="12" s="1"/>
  <c r="N22" i="12"/>
  <c r="L22" i="12"/>
  <c r="I22" i="12"/>
  <c r="P22" i="12" s="1"/>
  <c r="V22" i="12" s="1"/>
  <c r="N21" i="12"/>
  <c r="L21" i="12"/>
  <c r="I21" i="12"/>
  <c r="P21" i="12" s="1"/>
  <c r="V21" i="12" s="1"/>
  <c r="A21" i="12" s="1"/>
  <c r="N20" i="12"/>
  <c r="L20" i="12"/>
  <c r="I20" i="12"/>
  <c r="P20" i="12" s="1"/>
  <c r="V20" i="12" s="1"/>
  <c r="N19" i="12"/>
  <c r="L19" i="12"/>
  <c r="I19" i="12"/>
  <c r="P19" i="12" s="1"/>
  <c r="V19" i="12" s="1"/>
  <c r="N18" i="12"/>
  <c r="L18" i="12"/>
  <c r="I18" i="12"/>
  <c r="P18" i="12" s="1"/>
  <c r="V18" i="12" s="1"/>
  <c r="N17" i="12"/>
  <c r="L17" i="12"/>
  <c r="I17" i="12"/>
  <c r="P17" i="12" s="1"/>
  <c r="V17" i="12" s="1"/>
  <c r="N16" i="12"/>
  <c r="L16" i="12"/>
  <c r="I16" i="12"/>
  <c r="P16" i="12" s="1"/>
  <c r="V16" i="12" s="1"/>
  <c r="N15" i="12"/>
  <c r="L15" i="12"/>
  <c r="I15" i="12"/>
  <c r="P15" i="12" s="1"/>
  <c r="V15" i="12" s="1"/>
  <c r="N14" i="12"/>
  <c r="L14" i="12"/>
  <c r="I14" i="12"/>
  <c r="P14" i="12" s="1"/>
  <c r="V14" i="12" s="1"/>
  <c r="N12" i="12"/>
  <c r="L12" i="12"/>
  <c r="I12" i="12"/>
  <c r="P12" i="12" s="1"/>
  <c r="V12" i="12" s="1"/>
  <c r="P85" i="11"/>
  <c r="V85" i="11" s="1"/>
  <c r="A85" i="11" s="1"/>
  <c r="N85" i="11"/>
  <c r="L85" i="11"/>
  <c r="I85" i="11"/>
  <c r="N84" i="11"/>
  <c r="L84" i="11"/>
  <c r="P84" i="11" s="1"/>
  <c r="V84" i="11" s="1"/>
  <c r="I84" i="11"/>
  <c r="N83" i="11"/>
  <c r="L83" i="11"/>
  <c r="I83" i="11"/>
  <c r="P83" i="11" s="1"/>
  <c r="V83" i="11" s="1"/>
  <c r="N82" i="11"/>
  <c r="L82" i="11"/>
  <c r="I82" i="11"/>
  <c r="P82" i="11" s="1"/>
  <c r="V82" i="11" s="1"/>
  <c r="P81" i="11"/>
  <c r="V81" i="11" s="1"/>
  <c r="N81" i="11"/>
  <c r="L81" i="11"/>
  <c r="I81" i="11"/>
  <c r="N80" i="11"/>
  <c r="L80" i="11"/>
  <c r="P80" i="11" s="1"/>
  <c r="V80" i="11" s="1"/>
  <c r="I80" i="11"/>
  <c r="N79" i="11"/>
  <c r="L79" i="11"/>
  <c r="I79" i="11"/>
  <c r="P79" i="11" s="1"/>
  <c r="V79" i="11" s="1"/>
  <c r="N78" i="11"/>
  <c r="L78" i="11"/>
  <c r="I78" i="11"/>
  <c r="P78" i="11" s="1"/>
  <c r="V78" i="11" s="1"/>
  <c r="P77" i="11"/>
  <c r="V77" i="11" s="1"/>
  <c r="N77" i="11"/>
  <c r="L77" i="11"/>
  <c r="I77" i="11"/>
  <c r="N76" i="11"/>
  <c r="L76" i="11"/>
  <c r="P76" i="11" s="1"/>
  <c r="V76" i="11" s="1"/>
  <c r="I76" i="11"/>
  <c r="N75" i="11"/>
  <c r="L75" i="11"/>
  <c r="I75" i="11"/>
  <c r="P75" i="11" s="1"/>
  <c r="V75" i="11" s="1"/>
  <c r="N74" i="11"/>
  <c r="L74" i="11"/>
  <c r="I74" i="11"/>
  <c r="P74" i="11" s="1"/>
  <c r="V74" i="11" s="1"/>
  <c r="P73" i="11"/>
  <c r="V73" i="11" s="1"/>
  <c r="N73" i="11"/>
  <c r="L73" i="11"/>
  <c r="I73" i="11"/>
  <c r="N71" i="11"/>
  <c r="L71" i="11"/>
  <c r="P71" i="11" s="1"/>
  <c r="V71" i="11" s="1"/>
  <c r="I71" i="11"/>
  <c r="N56" i="11"/>
  <c r="L56" i="11"/>
  <c r="I56" i="11"/>
  <c r="P56" i="11" s="1"/>
  <c r="V56" i="11" s="1"/>
  <c r="N55" i="11"/>
  <c r="L55" i="11"/>
  <c r="I55" i="11"/>
  <c r="P55" i="11" s="1"/>
  <c r="V55" i="11" s="1"/>
  <c r="P54" i="11"/>
  <c r="V54" i="11" s="1"/>
  <c r="N54" i="11"/>
  <c r="L54" i="11"/>
  <c r="I54" i="11"/>
  <c r="N53" i="11"/>
  <c r="L53" i="11"/>
  <c r="I53" i="11"/>
  <c r="P53" i="11" s="1"/>
  <c r="V53" i="11" s="1"/>
  <c r="N52" i="11"/>
  <c r="L52" i="11"/>
  <c r="I52" i="11"/>
  <c r="P52" i="11" s="1"/>
  <c r="V52" i="11" s="1"/>
  <c r="N51" i="11"/>
  <c r="L51" i="11"/>
  <c r="I51" i="11"/>
  <c r="P51" i="11" s="1"/>
  <c r="V51" i="11" s="1"/>
  <c r="A51" i="11" s="1"/>
  <c r="P50" i="11"/>
  <c r="V50" i="11" s="1"/>
  <c r="N50" i="11"/>
  <c r="L50" i="11"/>
  <c r="I50" i="11"/>
  <c r="N49" i="11"/>
  <c r="L49" i="11"/>
  <c r="I49" i="11"/>
  <c r="P49" i="11" s="1"/>
  <c r="V49" i="11" s="1"/>
  <c r="N48" i="11"/>
  <c r="L48" i="11"/>
  <c r="I48" i="11"/>
  <c r="P48" i="11" s="1"/>
  <c r="V48" i="11" s="1"/>
  <c r="N47" i="11"/>
  <c r="L47" i="11"/>
  <c r="I47" i="11"/>
  <c r="P47" i="11" s="1"/>
  <c r="V47" i="11" s="1"/>
  <c r="P46" i="11"/>
  <c r="V46" i="11" s="1"/>
  <c r="N46" i="11"/>
  <c r="L46" i="11"/>
  <c r="I46" i="11"/>
  <c r="N45" i="11"/>
  <c r="L45" i="11"/>
  <c r="I45" i="11"/>
  <c r="P45" i="11" s="1"/>
  <c r="V45" i="11" s="1"/>
  <c r="N44" i="11"/>
  <c r="L44" i="11"/>
  <c r="I44" i="11"/>
  <c r="P44" i="11" s="1"/>
  <c r="V44" i="11" s="1"/>
  <c r="N42" i="11"/>
  <c r="L42" i="11"/>
  <c r="I42" i="11"/>
  <c r="P42" i="11" s="1"/>
  <c r="V42" i="11" s="1"/>
  <c r="N26" i="11"/>
  <c r="L26" i="11"/>
  <c r="P26" i="11" s="1"/>
  <c r="V26" i="11" s="1"/>
  <c r="I26" i="11"/>
  <c r="N25" i="11"/>
  <c r="L25" i="11"/>
  <c r="I25" i="11"/>
  <c r="P25" i="11" s="1"/>
  <c r="V25" i="11" s="1"/>
  <c r="A25" i="11" s="1"/>
  <c r="N24" i="11"/>
  <c r="L24" i="11"/>
  <c r="I24" i="11"/>
  <c r="P24" i="11" s="1"/>
  <c r="V24" i="11" s="1"/>
  <c r="P23" i="11"/>
  <c r="V23" i="11" s="1"/>
  <c r="N23" i="11"/>
  <c r="L23" i="11"/>
  <c r="I23" i="11"/>
  <c r="N22" i="11"/>
  <c r="L22" i="11"/>
  <c r="P22" i="11" s="1"/>
  <c r="V22" i="11" s="1"/>
  <c r="I22" i="11"/>
  <c r="N21" i="11"/>
  <c r="L21" i="11"/>
  <c r="I21" i="11"/>
  <c r="P21" i="11" s="1"/>
  <c r="V21" i="11" s="1"/>
  <c r="N20" i="11"/>
  <c r="L20" i="11"/>
  <c r="P20" i="11" s="1"/>
  <c r="V20" i="11" s="1"/>
  <c r="I20" i="11"/>
  <c r="P19" i="11"/>
  <c r="V19" i="11" s="1"/>
  <c r="N19" i="11"/>
  <c r="L19" i="11"/>
  <c r="I19" i="11"/>
  <c r="N18" i="11"/>
  <c r="L18" i="11"/>
  <c r="P18" i="11" s="1"/>
  <c r="V18" i="11" s="1"/>
  <c r="I18" i="11"/>
  <c r="N17" i="11"/>
  <c r="L17" i="11"/>
  <c r="I17" i="11"/>
  <c r="P17" i="11" s="1"/>
  <c r="V17" i="11" s="1"/>
  <c r="N16" i="11"/>
  <c r="L16" i="11"/>
  <c r="P16" i="11" s="1"/>
  <c r="V16" i="11" s="1"/>
  <c r="I16" i="11"/>
  <c r="P15" i="11"/>
  <c r="V15" i="11" s="1"/>
  <c r="N15" i="11"/>
  <c r="L15" i="11"/>
  <c r="I15" i="11"/>
  <c r="N14" i="11"/>
  <c r="L14" i="11"/>
  <c r="P14" i="11" s="1"/>
  <c r="V14" i="11" s="1"/>
  <c r="I14" i="11"/>
  <c r="N12" i="11"/>
  <c r="L12" i="11"/>
  <c r="I12" i="11"/>
  <c r="P12" i="11" s="1"/>
  <c r="V12" i="11" s="1"/>
  <c r="I12" i="6"/>
  <c r="A20" i="14" l="1"/>
  <c r="A26" i="14"/>
  <c r="A50" i="14"/>
  <c r="A55" i="14"/>
  <c r="A76" i="14"/>
  <c r="A79" i="14"/>
  <c r="A16" i="14"/>
  <c r="A22" i="14"/>
  <c r="A45" i="14"/>
  <c r="A75" i="14"/>
  <c r="A82" i="14"/>
  <c r="A21" i="14"/>
  <c r="A23" i="14"/>
  <c r="A46" i="14"/>
  <c r="A51" i="14"/>
  <c r="A56" i="14"/>
  <c r="A73" i="14"/>
  <c r="A18" i="14"/>
  <c r="A44" i="14"/>
  <c r="A53" i="14"/>
  <c r="A78" i="14"/>
  <c r="A84" i="14"/>
  <c r="A17" i="14"/>
  <c r="A19" i="14"/>
  <c r="A54" i="14"/>
  <c r="A85" i="14"/>
  <c r="A24" i="14"/>
  <c r="A52" i="14"/>
  <c r="A74" i="14"/>
  <c r="A80" i="14"/>
  <c r="A83" i="14"/>
  <c r="A14" i="14"/>
  <c r="A47" i="14"/>
  <c r="A15" i="14"/>
  <c r="A49" i="14"/>
  <c r="A81" i="14"/>
  <c r="A25" i="13"/>
  <c r="A54" i="13"/>
  <c r="A73" i="13"/>
  <c r="A82" i="13"/>
  <c r="A85" i="13"/>
  <c r="A18" i="13"/>
  <c r="A50" i="13"/>
  <c r="A76" i="13"/>
  <c r="A83" i="13"/>
  <c r="A20" i="13"/>
  <c r="A23" i="13"/>
  <c r="A46" i="13"/>
  <c r="A21" i="13"/>
  <c r="A14" i="13"/>
  <c r="A79" i="13"/>
  <c r="A16" i="13"/>
  <c r="A53" i="13"/>
  <c r="A77" i="13"/>
  <c r="A17" i="13"/>
  <c r="A22" i="13"/>
  <c r="A44" i="13"/>
  <c r="A49" i="13"/>
  <c r="A55" i="13"/>
  <c r="A75" i="13"/>
  <c r="A26" i="13"/>
  <c r="A52" i="13"/>
  <c r="A84" i="13"/>
  <c r="A19" i="13"/>
  <c r="A48" i="13"/>
  <c r="A74" i="13"/>
  <c r="A24" i="13"/>
  <c r="A45" i="13"/>
  <c r="A51" i="13"/>
  <c r="A80" i="13"/>
  <c r="A24" i="12"/>
  <c r="A19" i="12"/>
  <c r="A45" i="12"/>
  <c r="A47" i="12"/>
  <c r="A50" i="12"/>
  <c r="A78" i="12"/>
  <c r="A14" i="12"/>
  <c r="A22" i="12"/>
  <c r="A48" i="12"/>
  <c r="A73" i="12"/>
  <c r="A81" i="12"/>
  <c r="A75" i="12"/>
  <c r="A17" i="12"/>
  <c r="A53" i="12"/>
  <c r="A76" i="12"/>
  <c r="A84" i="12"/>
  <c r="A20" i="12"/>
  <c r="A46" i="12"/>
  <c r="A56" i="12"/>
  <c r="A79" i="12"/>
  <c r="A16" i="12"/>
  <c r="A83" i="12"/>
  <c r="A25" i="12"/>
  <c r="A55" i="12"/>
  <c r="A15" i="12"/>
  <c r="A23" i="12"/>
  <c r="A44" i="12"/>
  <c r="A74" i="12"/>
  <c r="A82" i="12"/>
  <c r="A18" i="12"/>
  <c r="A26" i="12"/>
  <c r="A49" i="12"/>
  <c r="A51" i="12"/>
  <c r="A54" i="12"/>
  <c r="A77" i="12"/>
  <c r="A85" i="12"/>
  <c r="A44" i="11"/>
  <c r="A76" i="11"/>
  <c r="A15" i="11"/>
  <c r="A18" i="11"/>
  <c r="A46" i="11"/>
  <c r="A74" i="11"/>
  <c r="A79" i="11"/>
  <c r="A56" i="11"/>
  <c r="A20" i="11"/>
  <c r="A49" i="11"/>
  <c r="A73" i="11"/>
  <c r="A21" i="11"/>
  <c r="A47" i="11"/>
  <c r="A52" i="11"/>
  <c r="A81" i="11"/>
  <c r="A84" i="11"/>
  <c r="A23" i="11"/>
  <c r="A75" i="11"/>
  <c r="A16" i="11"/>
  <c r="A45" i="11"/>
  <c r="A54" i="11"/>
  <c r="A82" i="11"/>
  <c r="A24" i="11"/>
  <c r="A55" i="11"/>
  <c r="A17" i="11"/>
  <c r="A48" i="11"/>
  <c r="A53" i="11"/>
  <c r="A77" i="11"/>
  <c r="A80" i="11"/>
  <c r="A26" i="11"/>
  <c r="A14" i="11"/>
  <c r="A19" i="11"/>
  <c r="A22" i="11"/>
  <c r="A50" i="11"/>
  <c r="A78" i="11"/>
  <c r="A83" i="11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1" i="6"/>
  <c r="L71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1" i="6"/>
  <c r="N56" i="6"/>
  <c r="L56" i="6"/>
  <c r="I56" i="6"/>
  <c r="N55" i="6"/>
  <c r="L55" i="6"/>
  <c r="I55" i="6"/>
  <c r="N54" i="6"/>
  <c r="L54" i="6"/>
  <c r="I54" i="6"/>
  <c r="N53" i="6"/>
  <c r="L53" i="6"/>
  <c r="I53" i="6"/>
  <c r="N52" i="6"/>
  <c r="L52" i="6"/>
  <c r="I52" i="6"/>
  <c r="N51" i="6"/>
  <c r="L51" i="6"/>
  <c r="I51" i="6"/>
  <c r="N50" i="6"/>
  <c r="L50" i="6"/>
  <c r="I50" i="6"/>
  <c r="N49" i="6"/>
  <c r="L49" i="6"/>
  <c r="I49" i="6"/>
  <c r="N48" i="6"/>
  <c r="L48" i="6"/>
  <c r="I48" i="6"/>
  <c r="N47" i="6"/>
  <c r="L47" i="6"/>
  <c r="I47" i="6"/>
  <c r="N46" i="6"/>
  <c r="L46" i="6"/>
  <c r="I46" i="6"/>
  <c r="N45" i="6"/>
  <c r="L45" i="6"/>
  <c r="I45" i="6"/>
  <c r="N44" i="6"/>
  <c r="L44" i="6"/>
  <c r="I44" i="6"/>
  <c r="N42" i="6"/>
  <c r="L42" i="6"/>
  <c r="I42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N12" i="6"/>
  <c r="L12" i="6"/>
  <c r="P45" i="6" l="1"/>
  <c r="V45" i="6" s="1"/>
  <c r="P53" i="6"/>
  <c r="V53" i="6" s="1"/>
  <c r="P78" i="6"/>
  <c r="V78" i="6" s="1"/>
  <c r="P82" i="6"/>
  <c r="V82" i="6" s="1"/>
  <c r="P81" i="6"/>
  <c r="V81" i="6" s="1"/>
  <c r="P46" i="6"/>
  <c r="V46" i="6" s="1"/>
  <c r="P50" i="6"/>
  <c r="V50" i="6" s="1"/>
  <c r="P51" i="6"/>
  <c r="V51" i="6" s="1"/>
  <c r="P85" i="6"/>
  <c r="V85" i="6" s="1"/>
  <c r="P80" i="6"/>
  <c r="V80" i="6" s="1"/>
  <c r="P75" i="6"/>
  <c r="V75" i="6" s="1"/>
  <c r="P74" i="6"/>
  <c r="V74" i="6" s="1"/>
  <c r="P12" i="6"/>
  <c r="V12" i="6" s="1"/>
  <c r="P56" i="6"/>
  <c r="V56" i="6" s="1"/>
  <c r="P55" i="6"/>
  <c r="V55" i="6" s="1"/>
  <c r="P47" i="6"/>
  <c r="V47" i="6" s="1"/>
  <c r="P76" i="6"/>
  <c r="V76" i="6" s="1"/>
  <c r="P83" i="6"/>
  <c r="V83" i="6" s="1"/>
  <c r="P49" i="6"/>
  <c r="V49" i="6" s="1"/>
  <c r="P52" i="6"/>
  <c r="V52" i="6" s="1"/>
  <c r="P44" i="6"/>
  <c r="V44" i="6" s="1"/>
  <c r="P71" i="6"/>
  <c r="V71" i="6" s="1"/>
  <c r="P42" i="6"/>
  <c r="V42" i="6" s="1"/>
  <c r="P79" i="6"/>
  <c r="V79" i="6" s="1"/>
  <c r="P73" i="6"/>
  <c r="V73" i="6" s="1"/>
  <c r="P84" i="6"/>
  <c r="V84" i="6" s="1"/>
  <c r="P77" i="6"/>
  <c r="V77" i="6" s="1"/>
  <c r="P48" i="6"/>
  <c r="V48" i="6" s="1"/>
  <c r="P54" i="6"/>
  <c r="V54" i="6" s="1"/>
  <c r="P21" i="6"/>
  <c r="V21" i="6" s="1"/>
  <c r="P26" i="6"/>
  <c r="V26" i="6" s="1"/>
  <c r="P25" i="6"/>
  <c r="V25" i="6" s="1"/>
  <c r="P24" i="6"/>
  <c r="V24" i="6" s="1"/>
  <c r="P23" i="6"/>
  <c r="V23" i="6" s="1"/>
  <c r="P22" i="6"/>
  <c r="V22" i="6" s="1"/>
  <c r="P20" i="6"/>
  <c r="V20" i="6" s="1"/>
  <c r="P19" i="6"/>
  <c r="V19" i="6" s="1"/>
  <c r="P18" i="6"/>
  <c r="V18" i="6" s="1"/>
  <c r="P17" i="6"/>
  <c r="V17" i="6" s="1"/>
  <c r="P16" i="6"/>
  <c r="V16" i="6" s="1"/>
  <c r="P15" i="6"/>
  <c r="V15" i="6" s="1"/>
  <c r="P14" i="6"/>
  <c r="V14" i="6" s="1"/>
  <c r="A48" i="6" l="1"/>
  <c r="A44" i="6"/>
  <c r="A74" i="6"/>
  <c r="A52" i="6"/>
  <c r="A47" i="6"/>
  <c r="A81" i="6"/>
  <c r="A76" i="6"/>
  <c r="A49" i="6"/>
  <c r="A73" i="6"/>
  <c r="A80" i="6"/>
  <c r="A85" i="6"/>
  <c r="A77" i="6"/>
  <c r="A84" i="6"/>
  <c r="A79" i="6"/>
  <c r="A51" i="6"/>
  <c r="A78" i="6"/>
  <c r="A56" i="6"/>
  <c r="A53" i="6"/>
  <c r="A50" i="6"/>
  <c r="A75" i="6"/>
  <c r="A55" i="6"/>
  <c r="A82" i="6"/>
  <c r="A46" i="6"/>
  <c r="A45" i="6"/>
  <c r="A54" i="6"/>
  <c r="A83" i="6"/>
  <c r="A17" i="6"/>
  <c r="A25" i="6"/>
  <c r="A18" i="6"/>
  <c r="A19" i="6"/>
  <c r="A26" i="6"/>
  <c r="A20" i="6"/>
  <c r="A14" i="6"/>
  <c r="A21" i="6"/>
  <c r="A22" i="6"/>
  <c r="A15" i="6"/>
  <c r="A23" i="6"/>
  <c r="A16" i="6"/>
  <c r="A24" i="6"/>
  <c r="I2" i="3"/>
</calcChain>
</file>

<file path=xl/sharedStrings.xml><?xml version="1.0" encoding="utf-8"?>
<sst xmlns="http://schemas.openxmlformats.org/spreadsheetml/2006/main" count="526" uniqueCount="82">
  <si>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</si>
  <si>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</si>
  <si>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</si>
  <si>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</si>
  <si>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</si>
  <si>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</si>
  <si>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</si>
  <si>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</si>
  <si>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</si>
  <si>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</si>
  <si>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</si>
  <si>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</si>
  <si>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</si>
  <si>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</si>
  <si>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</si>
  <si>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</si>
  <si>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</si>
  <si>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</si>
  <si>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</si>
  <si>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</si>
  <si>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</si>
  <si>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</si>
  <si>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</si>
  <si>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</si>
  <si>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</si>
  <si>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</si>
  <si>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</si>
  <si>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</si>
  <si>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</si>
  <si>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</si>
  <si>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</si>
  <si>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>Final Placing</t>
  </si>
  <si>
    <t>Name of Rider</t>
  </si>
  <si>
    <t>Rider's NF</t>
  </si>
  <si>
    <t>Rider's Nationality</t>
  </si>
  <si>
    <t>Name of Horse</t>
  </si>
  <si>
    <t>Judge C</t>
  </si>
  <si>
    <t>Judge E</t>
  </si>
  <si>
    <t>Total points</t>
  </si>
  <si>
    <t># of Errors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</si>
  <si>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</si>
  <si>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</si>
  <si>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Total %</t>
  </si>
  <si>
    <t>Final % after Error deduction</t>
  </si>
  <si>
    <r>
      <t>Error % deduction</t>
    </r>
    <r>
      <rPr>
        <b/>
        <sz val="10"/>
        <color rgb="FFFF0000"/>
        <rFont val="Verdana"/>
        <family val="2"/>
      </rPr>
      <t>*</t>
    </r>
  </si>
  <si>
    <t>DATES:</t>
  </si>
  <si>
    <t>Example:</t>
  </si>
  <si>
    <t>Emma Thomson</t>
  </si>
  <si>
    <t>SIN</t>
  </si>
  <si>
    <t>GBR</t>
  </si>
  <si>
    <t>Firebolt</t>
  </si>
  <si>
    <t>Jane Doe</t>
  </si>
  <si>
    <t>Firefly</t>
  </si>
  <si>
    <t>Jane</t>
  </si>
  <si>
    <t>Doe</t>
  </si>
  <si>
    <r>
      <t xml:space="preserve">Technical Points </t>
    </r>
    <r>
      <rPr>
        <sz val="7"/>
        <rFont val="Verdana"/>
        <family val="2"/>
      </rPr>
      <t>(with collective mark)</t>
    </r>
  </si>
  <si>
    <t>Technical Score in %</t>
  </si>
  <si>
    <t>JUDGE C (President of the Jury):</t>
  </si>
  <si>
    <t>JUDGE E (Ground Jury Member):</t>
  </si>
  <si>
    <t>Disqualified</t>
  </si>
  <si>
    <t>EL</t>
  </si>
  <si>
    <t>FEI Para Dressage World Challenge</t>
  </si>
  <si>
    <t>2023 FEI PARA DRESSAGE WORLD CHALLENGE</t>
  </si>
  <si>
    <t>GRADE I BEGINNER TEST</t>
  </si>
  <si>
    <t xml:space="preserve">GARDE I FOUNDATION TEST </t>
  </si>
  <si>
    <t xml:space="preserve">GARDE I PARA NOVICE TEST A </t>
  </si>
  <si>
    <r>
      <t>Collective Marks</t>
    </r>
    <r>
      <rPr>
        <sz val="7"/>
        <rFont val="Verdana"/>
        <family val="2"/>
      </rPr>
      <t xml:space="preserve">
</t>
    </r>
    <r>
      <rPr>
        <sz val="6"/>
        <rFont val="Verdana"/>
        <family val="2"/>
      </rPr>
      <t>Already included in judges' scores (H+J)
See in case of equality</t>
    </r>
  </si>
  <si>
    <r>
      <t>NOTE</t>
    </r>
    <r>
      <rPr>
        <sz val="8"/>
        <color indexed="14"/>
        <rFont val="Verdana"/>
        <family val="2"/>
      </rPr>
      <t>:</t>
    </r>
    <r>
      <rPr>
        <sz val="8"/>
        <rFont val="Verdana"/>
        <family val="2"/>
      </rPr>
      <t xml:space="preserve"> To be returned after the event by e-mail in Excel format to Andreina Wipraechtiger FEI Solidarity Dept. (andreina.wipraechtiger@fei.org).</t>
    </r>
  </si>
  <si>
    <t xml:space="preserve">*Riding in a lower Grade – 10%  from final percentage score 
Errors of course : 1st error = 0.5 percentage points / 2nd error = 1.0 percentage points / 3rd error = elimination
Other Penalties – Technical Faults: 0.5% (percentage points) to be deducted per fault
Use of incorrect Compensating Aids – 10% deducted from final percentage score </t>
  </si>
  <si>
    <r>
      <t xml:space="preserve">Technical Points    </t>
    </r>
    <r>
      <rPr>
        <sz val="7"/>
        <rFont val="Verdana"/>
        <family val="2"/>
      </rPr>
      <t>(with collective mark)</t>
    </r>
  </si>
  <si>
    <t>GRADE II BEGINNER TEST</t>
  </si>
  <si>
    <t xml:space="preserve">GARDE II FOUNDATION TEST </t>
  </si>
  <si>
    <t xml:space="preserve">GARDE II PARA NOVICE TEST A </t>
  </si>
  <si>
    <t>GRADE III BEGINNER TEST</t>
  </si>
  <si>
    <t xml:space="preserve">GARDE III FOUNDATION TEST </t>
  </si>
  <si>
    <t xml:space="preserve">GARDE III PARA NOVICE TEST A </t>
  </si>
  <si>
    <t>GRADE IV BEGINNER TEST</t>
  </si>
  <si>
    <t xml:space="preserve">GARDE IV FOUNDATION TEST </t>
  </si>
  <si>
    <t xml:space="preserve">GARDE IV PARA NOVICE TEST A </t>
  </si>
  <si>
    <t>GRADE V BEGINNER TEST</t>
  </si>
  <si>
    <t xml:space="preserve">GARDE V FOUNDATION TEST </t>
  </si>
  <si>
    <t xml:space="preserve">GARDE V PARA NOVICE TEST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</si>
</sst>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0"/>
      <color rgb="FFFF0000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b/>
      <sz val="12"/>
      <name val="Gotham Bold"/>
      <family val="3"/>
    </font>
    <font>
      <sz val="10"/>
      <color rgb="FF7C878E"/>
      <name val="Gotham Book"/>
      <family val="3"/>
    </font>
    <font>
      <b/>
      <sz val="22"/>
      <color rgb="FF7C878E"/>
      <name val="FEI Bold"/>
      <family val="3"/>
    </font>
    <font>
      <b/>
      <sz val="12"/>
      <color rgb="FF7C878E"/>
      <name val="Gotham Bold"/>
      <family val="3"/>
    </font>
    <font>
      <b/>
      <sz val="16"/>
      <color theme="0"/>
      <name val="FEI Bold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sz val="6"/>
      <name val="Verdana"/>
      <family val="2"/>
    </font>
    <font>
      <sz val="8"/>
      <color rgb="FFC00000"/>
      <name val="Verdana"/>
      <family val="2"/>
    </font>
    <font>
      <b/>
      <sz val="8"/>
      <color indexed="14"/>
      <name val="Verdana"/>
      <family val="2"/>
    </font>
    <font>
      <sz val="8"/>
      <color indexed="14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0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/>
    <xf numFmtId="0" fontId="22" fillId="0" borderId="0" xfId="42" applyFont="1"/>
    <xf numFmtId="0" fontId="20" fillId="0" borderId="0" xfId="42" applyFont="1" applyBorder="1"/>
    <xf numFmtId="0" fontId="20" fillId="0" borderId="0" xfId="42" applyFont="1" applyAlignment="1"/>
    <xf numFmtId="0" fontId="20" fillId="0" borderId="11" xfId="42" applyFont="1" applyBorder="1"/>
    <xf numFmtId="0" fontId="20" fillId="0" borderId="11" xfId="42" applyFont="1" applyBorder="1" applyAlignment="1"/>
    <xf numFmtId="0" fontId="21" fillId="0" borderId="0" xfId="42" applyFont="1"/>
    <xf numFmtId="0" fontId="22" fillId="0" borderId="0" xfId="42" applyFont="1" applyBorder="1"/>
    <xf numFmtId="0" fontId="23" fillId="0" borderId="0" xfId="42" applyFont="1"/>
    <xf numFmtId="0" fontId="23" fillId="0" borderId="0" xfId="42" applyFont="1" applyAlignment="1"/>
    <xf numFmtId="0" fontId="20" fillId="0" borderId="10" xfId="42" applyFont="1" applyBorder="1"/>
    <xf numFmtId="0" fontId="20" fillId="0" borderId="0" xfId="42" applyFont="1" applyBorder="1" applyAlignment="1"/>
    <xf numFmtId="0" fontId="20" fillId="0" borderId="0" xfId="42" applyFont="1" applyBorder="1" applyAlignment="1">
      <alignment horizontal="center"/>
    </xf>
    <xf numFmtId="0" fontId="21" fillId="0" borderId="0" xfId="42" applyFont="1" applyAlignment="1"/>
    <xf numFmtId="0" fontId="32" fillId="0" borderId="0" xfId="42" applyFont="1" applyAlignment="1">
      <alignment horizontal="left"/>
    </xf>
    <xf numFmtId="0" fontId="33" fillId="0" borderId="0" xfId="42" applyFont="1" applyAlignment="1">
      <alignment horizontal="right"/>
    </xf>
    <xf numFmtId="0" fontId="31" fillId="0" borderId="0" xfId="42" applyFont="1"/>
    <xf numFmtId="0" fontId="31" fillId="0" borderId="0" xfId="42" applyFont="1" applyAlignment="1"/>
    <xf numFmtId="0" fontId="34" fillId="0" borderId="11" xfId="42" applyFont="1" applyBorder="1" applyAlignment="1">
      <alignment horizontal="center"/>
    </xf>
    <xf numFmtId="0" fontId="31" fillId="0" borderId="11" xfId="42" applyFont="1" applyBorder="1"/>
    <xf numFmtId="0" fontId="31" fillId="0" borderId="11" xfId="42" applyFont="1" applyBorder="1" applyAlignment="1"/>
    <xf numFmtId="0" fontId="34" fillId="0" borderId="0" xfId="42" applyFont="1"/>
    <xf numFmtId="0" fontId="33" fillId="0" borderId="0" xfId="42" applyFont="1"/>
    <xf numFmtId="0" fontId="32" fillId="0" borderId="0" xfId="42" applyFont="1" applyAlignment="1"/>
    <xf numFmtId="0" fontId="34" fillId="0" borderId="0" xfId="42" applyFont="1" applyAlignment="1"/>
    <xf numFmtId="0" fontId="35" fillId="0" borderId="0" xfId="42" applyFont="1" applyAlignment="1">
      <alignment horizontal="left"/>
    </xf>
    <xf numFmtId="0" fontId="35" fillId="0" borderId="0" xfId="42" applyFont="1" applyAlignment="1"/>
    <xf numFmtId="0" fontId="29" fillId="0" borderId="0" xfId="42" applyFont="1" applyAlignment="1"/>
    <xf numFmtId="0" fontId="36" fillId="0" borderId="0" xfId="42" applyFont="1" applyBorder="1"/>
    <xf numFmtId="0" fontId="36" fillId="0" borderId="0" xfId="42" applyFont="1"/>
    <xf numFmtId="0" fontId="41" fillId="0" borderId="13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0" xfId="42" applyNumberFormat="1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2" fontId="25" fillId="0" borderId="13" xfId="42" applyNumberFormat="1" applyFont="1" applyFill="1" applyBorder="1" applyAlignment="1">
      <alignment horizontal="center" vertical="center"/>
    </xf>
    <xf numFmtId="2" fontId="25" fillId="0" borderId="13" xfId="42" applyNumberFormat="1" applyFont="1" applyFill="1" applyBorder="1" applyAlignment="1">
      <alignment vertical="center"/>
    </xf>
    <xf numFmtId="0" fontId="20" fillId="0" borderId="13" xfId="42" applyFont="1" applyBorder="1" applyAlignment="1">
      <alignment vertical="center"/>
    </xf>
    <xf numFmtId="0" fontId="40" fillId="0" borderId="15" xfId="42" applyFont="1" applyFill="1" applyBorder="1" applyAlignment="1">
      <alignment horizontal="center" vertical="center"/>
    </xf>
    <xf numFmtId="0" fontId="22" fillId="0" borderId="16" xfId="42" applyFont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2" fontId="41" fillId="0" borderId="0" xfId="42" applyNumberFormat="1" applyFont="1" applyFill="1" applyBorder="1" applyAlignment="1">
      <alignment horizontal="center" vertical="center"/>
    </xf>
    <xf numFmtId="0" fontId="41" fillId="0" borderId="0" xfId="42" applyFont="1" applyFill="1" applyBorder="1" applyAlignment="1">
      <alignment horizontal="center" vertical="center"/>
    </xf>
    <xf numFmtId="164" fontId="41" fillId="0" borderId="15" xfId="42" applyNumberFormat="1" applyFont="1" applyBorder="1" applyAlignment="1">
      <alignment horizontal="center" vertical="center"/>
    </xf>
    <xf numFmtId="0" fontId="41" fillId="0" borderId="15" xfId="42" applyFont="1" applyFill="1" applyBorder="1" applyAlignment="1">
      <alignment horizontal="center" vertical="center"/>
    </xf>
    <xf numFmtId="164" fontId="41" fillId="0" borderId="15" xfId="42" applyNumberFormat="1" applyFont="1" applyFill="1" applyBorder="1" applyAlignment="1">
      <alignment horizontal="center" vertical="center"/>
    </xf>
    <xf numFmtId="1" fontId="22" fillId="0" borderId="0" xfId="42" applyNumberFormat="1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13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3" xfId="42" applyFont="1" applyFill="1" applyBorder="1" applyAlignment="1">
      <alignment horizontal="left" vertical="center"/>
    </xf>
    <xf numFmtId="2" fontId="22" fillId="0" borderId="13" xfId="42" applyNumberFormat="1" applyFont="1" applyBorder="1" applyAlignment="1">
      <alignment horizontal="center" vertical="center"/>
    </xf>
    <xf numFmtId="2" fontId="22" fillId="0" borderId="0" xfId="42" applyNumberFormat="1" applyFont="1" applyFill="1" applyBorder="1" applyAlignment="1">
      <alignment horizontal="center" vertical="center"/>
    </xf>
    <xf numFmtId="164" fontId="22" fillId="0" borderId="13" xfId="42" applyNumberFormat="1" applyFont="1" applyBorder="1" applyAlignment="1">
      <alignment horizontal="center" vertical="center"/>
    </xf>
    <xf numFmtId="164" fontId="22" fillId="0" borderId="13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vertical="center"/>
    </xf>
    <xf numFmtId="2" fontId="23" fillId="0" borderId="0" xfId="42" applyNumberFormat="1" applyFont="1" applyFill="1" applyBorder="1" applyAlignment="1">
      <alignment horizontal="center" textRotation="90" wrapText="1"/>
    </xf>
    <xf numFmtId="165" fontId="0" fillId="0" borderId="0" xfId="0" applyNumberFormat="1"/>
    <xf numFmtId="164" fontId="0" fillId="0" borderId="0" xfId="0" applyNumberFormat="1"/>
    <xf numFmtId="0" fontId="22" fillId="0" borderId="13" xfId="42" applyFont="1" applyFill="1" applyBorder="1" applyAlignment="1">
      <alignment horizontal="center" vertical="center"/>
    </xf>
    <xf numFmtId="2" fontId="43" fillId="0" borderId="21" xfId="42" applyNumberFormat="1" applyFont="1" applyFill="1" applyBorder="1" applyAlignment="1">
      <alignment horizontal="center" textRotation="90" wrapText="1"/>
    </xf>
    <xf numFmtId="0" fontId="31" fillId="0" borderId="0" xfId="42" applyFont="1" applyBorder="1" applyAlignment="1"/>
    <xf numFmtId="0" fontId="22" fillId="0" borderId="13" xfId="42" applyFont="1" applyFill="1" applyBorder="1" applyAlignment="1">
      <alignment horizontal="center" vertical="center"/>
    </xf>
    <xf numFmtId="165" fontId="41" fillId="0" borderId="15" xfId="42" applyNumberFormat="1" applyFont="1" applyFill="1" applyBorder="1" applyAlignment="1">
      <alignment horizontal="center" vertical="center"/>
    </xf>
    <xf numFmtId="165" fontId="41" fillId="0" borderId="15" xfId="42" applyNumberFormat="1" applyFont="1" applyBorder="1" applyAlignment="1">
      <alignment horizontal="center" vertical="center"/>
    </xf>
    <xf numFmtId="164" fontId="20" fillId="0" borderId="15" xfId="42" applyNumberFormat="1" applyFont="1" applyFill="1" applyBorder="1" applyAlignment="1">
      <alignment horizontal="center" vertical="center"/>
    </xf>
    <xf numFmtId="164" fontId="20" fillId="0" borderId="15" xfId="42" applyNumberFormat="1" applyFont="1" applyBorder="1" applyAlignment="1">
      <alignment horizontal="center" vertical="center"/>
    </xf>
    <xf numFmtId="165" fontId="20" fillId="0" borderId="15" xfId="42" applyNumberFormat="1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2" fontId="43" fillId="0" borderId="22" xfId="42" applyNumberFormat="1" applyFont="1" applyFill="1" applyBorder="1" applyAlignment="1">
      <alignment horizontal="center" textRotation="90" wrapText="1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165" fontId="20" fillId="0" borderId="15" xfId="42" applyNumberFormat="1" applyFont="1" applyFill="1" applyBorder="1" applyAlignment="1" applyProtection="1">
      <alignment horizontal="center" vertical="center"/>
      <protection locked="0"/>
    </xf>
    <xf numFmtId="0" fontId="20" fillId="0" borderId="15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2" fontId="20" fillId="0" borderId="0" xfId="42" applyNumberFormat="1" applyFont="1" applyFill="1" applyBorder="1" applyAlignment="1" applyProtection="1">
      <alignment horizontal="center" vertical="center"/>
      <protection locked="0"/>
    </xf>
    <xf numFmtId="165" fontId="20" fillId="0" borderId="15" xfId="42" applyNumberFormat="1" applyFont="1" applyBorder="1" applyAlignment="1" applyProtection="1">
      <alignment horizontal="center" vertical="center"/>
      <protection locked="0"/>
    </xf>
    <xf numFmtId="165" fontId="20" fillId="0" borderId="0" xfId="42" applyNumberFormat="1" applyFont="1" applyFill="1" applyBorder="1" applyAlignment="1" applyProtection="1">
      <alignment horizontal="center" vertical="center"/>
      <protection locked="0"/>
    </xf>
    <xf numFmtId="0" fontId="20" fillId="0" borderId="15" xfId="42" applyFont="1" applyBorder="1" applyAlignment="1" applyProtection="1">
      <alignment horizontal="center" vertical="center"/>
      <protection locked="0"/>
    </xf>
    <xf numFmtId="0" fontId="20" fillId="0" borderId="16" xfId="42" applyFont="1" applyBorder="1" applyAlignment="1" applyProtection="1">
      <alignment vertical="center"/>
      <protection locked="0"/>
    </xf>
    <xf numFmtId="0" fontId="20" fillId="0" borderId="14" xfId="42" applyFont="1" applyFill="1" applyBorder="1" applyAlignment="1" applyProtection="1">
      <alignment horizontal="left" vertical="center"/>
      <protection locked="0"/>
    </xf>
    <xf numFmtId="0" fontId="20" fillId="0" borderId="15" xfId="42" applyFont="1" applyFill="1" applyBorder="1" applyAlignment="1" applyProtection="1">
      <alignment horizontal="left" vertical="center"/>
      <protection locked="0"/>
    </xf>
    <xf numFmtId="0" fontId="38" fillId="0" borderId="0" xfId="42" applyFont="1" applyAlignment="1">
      <alignment horizontal="right"/>
    </xf>
    <xf numFmtId="0" fontId="34" fillId="0" borderId="0" xfId="42" applyFont="1" applyBorder="1" applyAlignment="1">
      <alignment horizontal="center"/>
    </xf>
    <xf numFmtId="0" fontId="31" fillId="0" borderId="0" xfId="42" applyFont="1" applyBorder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9" fillId="34" borderId="0" xfId="18" applyFont="1" applyFill="1" applyAlignment="1">
      <alignment horizontal="center"/>
    </xf>
    <xf numFmtId="0" fontId="37" fillId="0" borderId="0" xfId="42" applyFont="1" applyAlignment="1">
      <alignment horizontal="center" vertical="center"/>
    </xf>
    <xf numFmtId="0" fontId="26" fillId="0" borderId="0" xfId="42" applyFont="1" applyAlignment="1">
      <alignment horizontal="left" vertical="center"/>
    </xf>
    <xf numFmtId="0" fontId="29" fillId="0" borderId="0" xfId="42" applyFont="1" applyAlignment="1">
      <alignment horizontal="center"/>
    </xf>
    <xf numFmtId="0" fontId="30" fillId="0" borderId="0" xfId="42" applyFont="1" applyBorder="1" applyAlignment="1" applyProtection="1">
      <alignment horizontal="center"/>
      <protection locked="0"/>
    </xf>
    <xf numFmtId="0" fontId="29" fillId="0" borderId="0" xfId="42" applyFont="1" applyBorder="1" applyAlignment="1">
      <alignment horizontal="right"/>
    </xf>
    <xf numFmtId="0" fontId="31" fillId="0" borderId="0" xfId="42" applyFont="1" applyBorder="1" applyAlignment="1" applyProtection="1">
      <alignment horizontal="center"/>
      <protection locked="0"/>
    </xf>
    <xf numFmtId="0" fontId="20" fillId="0" borderId="0" xfId="42" applyFont="1" applyBorder="1" applyAlignment="1" applyProtection="1">
      <alignment horizontal="center"/>
      <protection locked="0"/>
    </xf>
    <xf numFmtId="0" fontId="38" fillId="0" borderId="0" xfId="42" applyFont="1" applyBorder="1" applyAlignment="1">
      <alignment horizontal="right"/>
    </xf>
    <xf numFmtId="0" fontId="24" fillId="0" borderId="18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9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  <xf numFmtId="0" fontId="24" fillId="0" borderId="0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2" fontId="23" fillId="0" borderId="15" xfId="42" applyNumberFormat="1" applyFont="1" applyFill="1" applyBorder="1" applyAlignment="1">
      <alignment horizontal="center" textRotation="90" wrapText="1"/>
    </xf>
    <xf numFmtId="0" fontId="23" fillId="0" borderId="18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0" fillId="0" borderId="17" xfId="42" applyFont="1" applyBorder="1" applyAlignment="1">
      <alignment horizontal="center"/>
    </xf>
    <xf numFmtId="0" fontId="20" fillId="0" borderId="16" xfId="42" applyFont="1" applyBorder="1" applyAlignment="1">
      <alignment horizontal="center"/>
    </xf>
    <xf numFmtId="2" fontId="23" fillId="0" borderId="0" xfId="42" applyNumberFormat="1" applyFont="1" applyFill="1" applyBorder="1" applyAlignment="1">
      <alignment horizontal="center" textRotation="90" wrapText="1"/>
    </xf>
    <xf numFmtId="1" fontId="41" fillId="0" borderId="0" xfId="42" applyNumberFormat="1" applyFont="1" applyBorder="1" applyAlignment="1">
      <alignment horizontal="center" vertical="center"/>
    </xf>
    <xf numFmtId="1" fontId="20" fillId="0" borderId="0" xfId="42" applyNumberFormat="1" applyFont="1" applyBorder="1" applyAlignment="1" applyProtection="1">
      <alignment horizontal="center" vertical="center"/>
      <protection locked="0"/>
    </xf>
    <xf numFmtId="1" fontId="20" fillId="0" borderId="0" xfId="42" applyNumberFormat="1" applyFont="1" applyFill="1" applyBorder="1" applyAlignment="1" applyProtection="1">
      <alignment horizontal="center" vertical="center"/>
      <protection locked="0"/>
    </xf>
    <xf numFmtId="0" fontId="45" fillId="0" borderId="0" xfId="42" applyFont="1" applyAlignment="1">
      <alignment horizontal="left" vertical="center" wrapText="1"/>
    </xf>
    <xf numFmtId="0" fontId="46" fillId="0" borderId="0" xfId="42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361315</xdr:colOff>
      <xdr:row>3</xdr:row>
      <xdr:rowOff>59690</xdr:rowOff>
    </xdr:to>
    <xdr:pic>
      <xdr:nvPicPr>
        <xdr:cNvPr id="2" name="Picture 1" descr="C:\Users\lhu\Downloads\FEI_2022_WC_Para_Dressage_RGB_por_ne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8190" cy="758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361315</xdr:colOff>
      <xdr:row>3</xdr:row>
      <xdr:rowOff>59690</xdr:rowOff>
    </xdr:to>
    <xdr:pic>
      <xdr:nvPicPr>
        <xdr:cNvPr id="2" name="Picture 1" descr="C:\Users\lhu\Downloads\FEI_2022_WC_Para_Dressage_RGB_por_ne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5015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361315</xdr:colOff>
      <xdr:row>3</xdr:row>
      <xdr:rowOff>59690</xdr:rowOff>
    </xdr:to>
    <xdr:pic>
      <xdr:nvPicPr>
        <xdr:cNvPr id="2" name="Picture 1" descr="C:\Users\lhu\Downloads\FEI_2022_WC_Para_Dressage_RGB_por_ne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5015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361315</xdr:colOff>
      <xdr:row>3</xdr:row>
      <xdr:rowOff>59690</xdr:rowOff>
    </xdr:to>
    <xdr:pic>
      <xdr:nvPicPr>
        <xdr:cNvPr id="2" name="Picture 1" descr="C:\Users\lhu\Downloads\FEI_2022_WC_Para_Dressage_RGB_por_ne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5015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361315</xdr:colOff>
      <xdr:row>3</xdr:row>
      <xdr:rowOff>59690</xdr:rowOff>
    </xdr:to>
    <xdr:pic>
      <xdr:nvPicPr>
        <xdr:cNvPr id="2" name="Picture 1" descr="C:\Users\lhu\Downloads\FEI_2022_WC_Para_Dressage_RGB_por_ne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5015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D22" sqref="AD22"/>
    </sheetView>
  </sheetViews>
  <sheetFormatPr defaultRowHeight="14.5" x14ac:dyDescent="0.35"/>
  <cols>
    <col min="1" max="1" width="17.26953125" customWidth="1"/>
    <col min="9" max="9" width="20.1796875" customWidth="1"/>
  </cols>
  <sheetData>
    <row r="1" spans="1:9" ht="20" x14ac:dyDescent="0.4">
      <c r="A1" s="91" t="s">
        <v>61</v>
      </c>
      <c r="B1" s="91"/>
      <c r="C1" s="91"/>
      <c r="D1" s="91"/>
      <c r="E1" s="91"/>
      <c r="F1" s="91"/>
      <c r="G1" s="91"/>
      <c r="H1" s="91"/>
      <c r="I1" s="91"/>
    </row>
    <row r="2" spans="1:9" ht="20" x14ac:dyDescent="0.4">
      <c r="A2" s="91" t="s">
        <v>22</v>
      </c>
      <c r="B2" s="91"/>
      <c r="C2" s="91"/>
      <c r="D2" s="91"/>
      <c r="E2" s="91"/>
      <c r="F2" s="91"/>
      <c r="G2" s="91"/>
      <c r="H2" s="91"/>
      <c r="I2" s="91"/>
    </row>
    <row r="4" spans="1:9" x14ac:dyDescent="0.35">
      <c r="A4" s="90" t="s">
        <v>29</v>
      </c>
      <c r="B4" s="90"/>
      <c r="C4" s="90"/>
      <c r="D4" s="90"/>
      <c r="E4" s="90"/>
      <c r="F4" s="90"/>
      <c r="G4" s="90"/>
      <c r="H4" s="90"/>
      <c r="I4" s="90"/>
    </row>
    <row r="5" spans="1:9" x14ac:dyDescent="0.35">
      <c r="A5" s="89" t="s">
        <v>15</v>
      </c>
      <c r="B5" s="89"/>
      <c r="C5" s="89"/>
      <c r="D5" s="89"/>
      <c r="E5" s="89"/>
      <c r="F5" s="89"/>
      <c r="G5" s="89"/>
      <c r="H5" s="89"/>
      <c r="I5" s="89"/>
    </row>
    <row r="6" spans="1:9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x14ac:dyDescent="0.35">
      <c r="A7" s="89" t="s">
        <v>23</v>
      </c>
      <c r="B7" s="89"/>
      <c r="C7" s="89"/>
      <c r="D7" s="89"/>
      <c r="E7" s="89"/>
      <c r="F7" s="89"/>
      <c r="G7" s="89"/>
      <c r="H7" s="89"/>
      <c r="I7" s="89"/>
    </row>
    <row r="9" spans="1:9" x14ac:dyDescent="0.35">
      <c r="A9" s="1" t="s">
        <v>21</v>
      </c>
    </row>
    <row r="10" spans="1:9" x14ac:dyDescent="0.35">
      <c r="A10" s="2" t="s">
        <v>16</v>
      </c>
      <c r="B10" s="2" t="s">
        <v>14</v>
      </c>
    </row>
    <row r="11" spans="1:9" x14ac:dyDescent="0.35">
      <c r="A11" s="2" t="s">
        <v>17</v>
      </c>
      <c r="B11" s="2" t="s">
        <v>11</v>
      </c>
    </row>
    <row r="12" spans="1:9" x14ac:dyDescent="0.35">
      <c r="A12" s="2" t="s">
        <v>18</v>
      </c>
      <c r="B12" s="2" t="s">
        <v>60</v>
      </c>
    </row>
    <row r="13" spans="1:9" x14ac:dyDescent="0.35">
      <c r="A13" s="2" t="s">
        <v>59</v>
      </c>
      <c r="B13" s="2" t="s">
        <v>12</v>
      </c>
    </row>
    <row r="14" spans="1:9" x14ac:dyDescent="0.35">
      <c r="A14" s="2" t="s">
        <v>19</v>
      </c>
      <c r="B14" s="2" t="s">
        <v>13</v>
      </c>
    </row>
    <row r="16" spans="1:9" x14ac:dyDescent="0.35">
      <c r="A16" s="89" t="s">
        <v>20</v>
      </c>
      <c r="B16" s="89"/>
      <c r="C16" s="89"/>
      <c r="D16" s="89"/>
      <c r="E16" s="89"/>
      <c r="F16" s="89"/>
      <c r="G16" s="89"/>
      <c r="H16" s="89"/>
      <c r="I16" s="89"/>
    </row>
  </sheetData>
  <mergeCells count="6">
    <mergeCell ref="A16:I16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AD22" sqref="AD22"/>
    </sheetView>
  </sheetViews>
  <sheetFormatPr defaultRowHeight="14.5" x14ac:dyDescent="0.35"/>
  <cols>
    <col min="1" max="1" width="14.26953125" hidden="1" customWidth="1"/>
    <col min="2" max="2" width="10.453125" bestFit="1" customWidth="1"/>
    <col min="3" max="3" width="7.26953125" bestFit="1" customWidth="1"/>
    <col min="4" max="4" width="9.54296875" bestFit="1" customWidth="1"/>
    <col min="5" max="5" width="13.7265625" bestFit="1" customWidth="1"/>
    <col min="6" max="6" width="9" bestFit="1" customWidth="1"/>
    <col min="7" max="7" width="23.81640625" bestFit="1" customWidth="1"/>
    <col min="8" max="8" width="6.26953125" bestFit="1" customWidth="1"/>
    <col min="9" max="9" width="16" bestFit="1" customWidth="1"/>
    <col min="10" max="10" width="18.81640625" bestFit="1" customWidth="1"/>
    <col min="11" max="11" width="17.7265625" bestFit="1" customWidth="1"/>
    <col min="12" max="12" width="8.26953125" bestFit="1" customWidth="1"/>
    <col min="13" max="13" width="5.453125" bestFit="1" customWidth="1"/>
    <col min="14" max="14" width="8.7265625" bestFit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5">
      <c r="B2" t="s">
        <v>27</v>
      </c>
      <c r="C2" t="s">
        <v>28</v>
      </c>
      <c r="D2" t="s">
        <v>53</v>
      </c>
      <c r="E2" t="s">
        <v>54</v>
      </c>
      <c r="F2">
        <v>102966</v>
      </c>
      <c r="G2" t="s">
        <v>52</v>
      </c>
      <c r="H2" t="s">
        <v>14</v>
      </c>
      <c r="I2" s="63">
        <f>(J2+K2)/5.2</f>
        <v>68.365384615384613</v>
      </c>
      <c r="J2">
        <v>175.5</v>
      </c>
      <c r="K2" s="62">
        <v>180</v>
      </c>
      <c r="L2">
        <v>1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F7" sqref="F7"/>
    </sheetView>
  </sheetViews>
  <sheetFormatPr defaultRowHeight="14.5" x14ac:dyDescent="0.35"/>
  <cols>
    <col min="1" max="1" width="14.26953125" hidden="1" customWidth="1"/>
    <col min="2" max="8" width="13.54296875" customWidth="1"/>
    <col min="9" max="9" width="16" bestFit="1" customWidth="1"/>
    <col min="10" max="10" width="18.81640625" bestFit="1" customWidth="1"/>
    <col min="11" max="11" width="17.7265625" bestFit="1" customWidth="1"/>
    <col min="12" max="13" width="13.54296875" customWidth="1"/>
    <col min="14" max="14" width="13.54296875" hidden="1" customWidth="1"/>
  </cols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1"/>
  <sheetViews>
    <sheetView tabSelected="1" view="pageLayout" zoomScale="60" zoomScaleNormal="100" zoomScaleSheetLayoutView="85" zoomScalePageLayoutView="60" workbookViewId="0">
      <selection activeCell="C15" sqref="A15:AB32"/>
    </sheetView>
  </sheetViews>
  <sheetFormatPr defaultColWidth="9.1796875" defaultRowHeight="13.5" x14ac:dyDescent="0.3"/>
  <cols>
    <col min="1" max="1" width="4.54296875" style="5" customWidth="1"/>
    <col min="2" max="2" width="1" style="5" customWidth="1"/>
    <col min="3" max="3" width="28.81640625" style="5" customWidth="1"/>
    <col min="4" max="5" width="5.26953125" style="5" customWidth="1"/>
    <col min="6" max="6" width="24.7265625" style="5" customWidth="1"/>
    <col min="7" max="7" width="1" style="5" customWidth="1"/>
    <col min="8" max="8" width="7.81640625" style="5" customWidth="1"/>
    <col min="9" max="9" width="8.26953125" style="5" customWidth="1"/>
    <col min="10" max="10" width="1" style="5" customWidth="1"/>
    <col min="11" max="11" width="7.81640625" style="5" customWidth="1"/>
    <col min="12" max="12" width="8.26953125" style="5" bestFit="1" customWidth="1"/>
    <col min="13" max="13" width="1" style="5" customWidth="1"/>
    <col min="14" max="14" width="7.81640625" style="5" customWidth="1"/>
    <col min="15" max="15" width="1" style="5" customWidth="1"/>
    <col min="16" max="16" width="9.453125" style="8" customWidth="1"/>
    <col min="17" max="17" width="1" style="5" customWidth="1"/>
    <col min="18" max="18" width="5.7265625" style="5" customWidth="1"/>
    <col min="19" max="19" width="1" style="5" customWidth="1"/>
    <col min="20" max="20" width="5.54296875" style="5" customWidth="1"/>
    <col min="21" max="21" width="1" style="5" customWidth="1"/>
    <col min="22" max="22" width="9.4531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53125" style="5" customWidth="1"/>
    <col min="29" max="16384" width="9.1796875" style="5"/>
  </cols>
  <sheetData>
    <row r="1" spans="1:28" s="4" customFormat="1" ht="25.5" customHeight="1" x14ac:dyDescent="0.3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15.65" customHeight="1" x14ac:dyDescent="0.35">
      <c r="A2" s="87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66"/>
      <c r="Q2" s="66"/>
      <c r="R2" s="66"/>
      <c r="S2" s="66"/>
      <c r="T2" s="66"/>
      <c r="U2" s="16"/>
      <c r="V2" s="16"/>
      <c r="W2" s="16"/>
      <c r="X2" s="16"/>
      <c r="Y2" s="16"/>
      <c r="Z2" s="16"/>
      <c r="AA2" s="16"/>
      <c r="AB2" s="7"/>
    </row>
    <row r="3" spans="1:28" ht="13.9" customHeight="1" x14ac:dyDescent="0.35">
      <c r="A3" s="30"/>
      <c r="B3" s="19"/>
      <c r="C3" s="20"/>
      <c r="E3" s="86" t="s">
        <v>30</v>
      </c>
      <c r="F3" s="98"/>
      <c r="G3" s="98"/>
      <c r="H3" s="98"/>
      <c r="I3" s="33"/>
      <c r="J3" s="34"/>
      <c r="K3" s="99" t="s">
        <v>45</v>
      </c>
      <c r="L3" s="99"/>
      <c r="N3" s="98"/>
      <c r="O3" s="98"/>
      <c r="P3" s="98"/>
      <c r="Q3" s="98"/>
      <c r="R3" s="98"/>
      <c r="S3" s="98"/>
      <c r="T3" s="98"/>
    </row>
    <row r="4" spans="1:28" ht="15.65" customHeight="1" x14ac:dyDescent="0.3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  <c r="T4" s="25"/>
      <c r="U4" s="10"/>
      <c r="V4" s="10"/>
      <c r="W4" s="10"/>
      <c r="X4" s="10"/>
      <c r="Y4" s="10"/>
      <c r="Z4" s="10"/>
      <c r="AA4" s="10"/>
      <c r="AB4" s="9"/>
    </row>
    <row r="5" spans="1:28" ht="13.15" customHeight="1" x14ac:dyDescent="0.35">
      <c r="A5" s="26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1"/>
      <c r="R5" s="21"/>
      <c r="S5" s="21"/>
      <c r="T5" s="21"/>
    </row>
    <row r="6" spans="1:28" s="6" customFormat="1" ht="14.5" customHeight="1" x14ac:dyDescent="0.3">
      <c r="A6" s="94" t="s">
        <v>57</v>
      </c>
      <c r="B6" s="94"/>
      <c r="C6" s="94"/>
      <c r="D6" s="94"/>
      <c r="E6" s="95"/>
      <c r="F6" s="95"/>
      <c r="G6" s="95"/>
      <c r="H6" s="96" t="s">
        <v>58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12"/>
      <c r="X6" s="100" t="s">
        <v>66</v>
      </c>
      <c r="Y6" s="101"/>
      <c r="Z6" s="102"/>
    </row>
    <row r="7" spans="1:28" ht="12" customHeight="1" x14ac:dyDescent="0.3">
      <c r="A7" s="21"/>
      <c r="B7" s="21"/>
      <c r="C7" s="27"/>
      <c r="D7" s="27"/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1"/>
      <c r="R7" s="21"/>
      <c r="S7" s="21"/>
      <c r="T7" s="21"/>
      <c r="X7" s="103"/>
      <c r="Y7" s="104"/>
      <c r="Z7" s="105"/>
    </row>
    <row r="8" spans="1:28" ht="15" customHeight="1" x14ac:dyDescent="0.35">
      <c r="A8" s="31" t="s">
        <v>63</v>
      </c>
      <c r="B8" s="28"/>
      <c r="C8" s="29"/>
      <c r="D8" s="29"/>
      <c r="E8" s="29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8"/>
      <c r="V8" s="18"/>
      <c r="W8" s="18"/>
      <c r="X8" s="106"/>
      <c r="Y8" s="107"/>
      <c r="Z8" s="108"/>
      <c r="AA8" s="8"/>
    </row>
    <row r="9" spans="1:28" ht="15.65" customHeight="1" x14ac:dyDescent="0.3">
      <c r="A9" s="109" t="s">
        <v>31</v>
      </c>
      <c r="C9" s="109" t="s">
        <v>32</v>
      </c>
      <c r="D9" s="109" t="s">
        <v>33</v>
      </c>
      <c r="E9" s="109" t="s">
        <v>34</v>
      </c>
      <c r="F9" s="109" t="s">
        <v>35</v>
      </c>
      <c r="G9" s="113"/>
      <c r="H9" s="110" t="s">
        <v>36</v>
      </c>
      <c r="I9" s="111"/>
      <c r="J9" s="113"/>
      <c r="K9" s="110" t="s">
        <v>37</v>
      </c>
      <c r="L9" s="111"/>
      <c r="M9" s="113"/>
      <c r="N9" s="109" t="s">
        <v>38</v>
      </c>
      <c r="O9" s="113"/>
      <c r="P9" s="109" t="s">
        <v>42</v>
      </c>
      <c r="Q9" s="113"/>
      <c r="R9" s="109" t="s">
        <v>39</v>
      </c>
      <c r="S9" s="113"/>
      <c r="T9" s="109" t="s">
        <v>44</v>
      </c>
      <c r="U9" s="113"/>
      <c r="V9" s="109" t="s">
        <v>43</v>
      </c>
      <c r="W9" s="113"/>
      <c r="X9" s="109" t="s">
        <v>36</v>
      </c>
      <c r="Y9" s="113"/>
      <c r="Z9" s="109" t="s">
        <v>37</v>
      </c>
      <c r="AA9" s="112"/>
      <c r="AB9" s="114"/>
    </row>
    <row r="10" spans="1:28" s="14" customFormat="1" ht="96.5" customHeight="1" x14ac:dyDescent="0.3">
      <c r="A10" s="109"/>
      <c r="B10" s="61"/>
      <c r="C10" s="109"/>
      <c r="D10" s="109"/>
      <c r="E10" s="109"/>
      <c r="F10" s="109"/>
      <c r="G10" s="113"/>
      <c r="H10" s="65" t="s">
        <v>69</v>
      </c>
      <c r="I10" s="74" t="s">
        <v>56</v>
      </c>
      <c r="J10" s="113"/>
      <c r="K10" s="65" t="s">
        <v>69</v>
      </c>
      <c r="L10" s="74" t="s">
        <v>56</v>
      </c>
      <c r="M10" s="113"/>
      <c r="N10" s="109"/>
      <c r="O10" s="113"/>
      <c r="P10" s="109"/>
      <c r="Q10" s="113"/>
      <c r="R10" s="109"/>
      <c r="S10" s="113"/>
      <c r="T10" s="109"/>
      <c r="U10" s="113"/>
      <c r="V10" s="109"/>
      <c r="W10" s="113"/>
      <c r="X10" s="109"/>
      <c r="Y10" s="113"/>
      <c r="Z10" s="109"/>
      <c r="AA10" s="112"/>
      <c r="AB10" s="114"/>
    </row>
    <row r="11" spans="1:28" s="36" customFormat="1" ht="15.65" customHeight="1" x14ac:dyDescent="0.35">
      <c r="A11" s="35" t="s">
        <v>46</v>
      </c>
      <c r="C11" s="37"/>
      <c r="D11" s="37"/>
      <c r="E11" s="37"/>
      <c r="F11" s="37"/>
      <c r="G11" s="38"/>
      <c r="H11" s="38"/>
      <c r="I11" s="39"/>
      <c r="J11" s="38"/>
      <c r="K11" s="38"/>
      <c r="L11" s="40"/>
      <c r="M11" s="38"/>
      <c r="N11" s="40"/>
      <c r="O11" s="38"/>
      <c r="P11" s="41"/>
      <c r="Q11" s="38"/>
      <c r="R11" s="38"/>
      <c r="S11" s="38"/>
      <c r="T11" s="38"/>
      <c r="U11" s="38"/>
      <c r="V11" s="38"/>
      <c r="W11" s="38"/>
      <c r="X11" s="42"/>
      <c r="Y11" s="38"/>
      <c r="Z11" s="42"/>
      <c r="AA11" s="38"/>
    </row>
    <row r="12" spans="1:28" s="52" customFormat="1" ht="15.65" customHeight="1" x14ac:dyDescent="0.35">
      <c r="A12" s="43">
        <v>1</v>
      </c>
      <c r="B12" s="44"/>
      <c r="C12" s="43" t="s">
        <v>47</v>
      </c>
      <c r="D12" s="43" t="s">
        <v>48</v>
      </c>
      <c r="E12" s="43" t="s">
        <v>49</v>
      </c>
      <c r="F12" s="43" t="s">
        <v>50</v>
      </c>
      <c r="G12" s="45"/>
      <c r="H12" s="69">
        <v>208</v>
      </c>
      <c r="I12" s="48">
        <f>(H12*100)/340</f>
        <v>61.176470588235297</v>
      </c>
      <c r="J12" s="46"/>
      <c r="K12" s="68">
        <v>203.5</v>
      </c>
      <c r="L12" s="48">
        <f>(K12*100)/340</f>
        <v>59.852941176470587</v>
      </c>
      <c r="M12" s="46"/>
      <c r="N12" s="69">
        <f>SUM(H12+K12)</f>
        <v>411.5</v>
      </c>
      <c r="O12" s="47"/>
      <c r="P12" s="48">
        <f>(I12+L12)/2</f>
        <v>60.514705882352942</v>
      </c>
      <c r="Q12" s="47"/>
      <c r="R12" s="49">
        <v>1</v>
      </c>
      <c r="S12" s="47"/>
      <c r="T12" s="49">
        <v>2</v>
      </c>
      <c r="U12" s="47"/>
      <c r="V12" s="50">
        <f>P12-T12</f>
        <v>58.514705882352942</v>
      </c>
      <c r="W12" s="45"/>
      <c r="X12" s="69">
        <v>12</v>
      </c>
      <c r="Y12" s="46"/>
      <c r="Z12" s="69">
        <v>13</v>
      </c>
      <c r="AA12" s="46"/>
      <c r="AB12" s="115"/>
    </row>
    <row r="13" spans="1:28" s="52" customFormat="1" ht="7.15" customHeight="1" x14ac:dyDescent="0.35">
      <c r="A13" s="53"/>
      <c r="B13" s="54"/>
      <c r="C13" s="55"/>
      <c r="D13" s="55"/>
      <c r="E13" s="64"/>
      <c r="F13" s="55"/>
      <c r="G13" s="45"/>
      <c r="H13" s="45"/>
      <c r="I13" s="56"/>
      <c r="J13" s="57"/>
      <c r="K13" s="57"/>
      <c r="L13" s="56"/>
      <c r="M13" s="57"/>
      <c r="N13" s="56"/>
      <c r="O13" s="45"/>
      <c r="P13" s="58"/>
      <c r="Q13" s="45"/>
      <c r="R13" s="64"/>
      <c r="S13" s="45"/>
      <c r="T13" s="64"/>
      <c r="U13" s="45"/>
      <c r="V13" s="59"/>
      <c r="W13" s="45"/>
      <c r="X13" s="56"/>
      <c r="Y13" s="57"/>
      <c r="Z13" s="56"/>
      <c r="AA13" s="57"/>
      <c r="AB13" s="51"/>
    </row>
    <row r="14" spans="1:28" s="52" customFormat="1" ht="21" customHeight="1" x14ac:dyDescent="0.35">
      <c r="A14" s="82">
        <f t="shared" ref="A14:A26" si="0">RANK(V14,$V$14:$V$26,0)</f>
        <v>1</v>
      </c>
      <c r="B14" s="83"/>
      <c r="C14" s="84"/>
      <c r="D14" s="84"/>
      <c r="E14" s="77"/>
      <c r="F14" s="85"/>
      <c r="G14" s="75"/>
      <c r="H14" s="76"/>
      <c r="I14" s="71">
        <f t="shared" ref="I14:I26" si="1">(H14*100)/340</f>
        <v>0</v>
      </c>
      <c r="J14" s="57"/>
      <c r="K14" s="76"/>
      <c r="L14" s="71">
        <f t="shared" ref="L14:L26" si="2">(K14*100)/340</f>
        <v>0</v>
      </c>
      <c r="M14" s="57"/>
      <c r="N14" s="72">
        <f t="shared" ref="N14:N26" si="3">(H14+K14)</f>
        <v>0</v>
      </c>
      <c r="O14" s="73"/>
      <c r="P14" s="71">
        <f t="shared" ref="P14:P26" si="4">(I14+L14)/2</f>
        <v>0</v>
      </c>
      <c r="Q14" s="45"/>
      <c r="R14" s="77"/>
      <c r="S14" s="78"/>
      <c r="T14" s="77"/>
      <c r="U14" s="73"/>
      <c r="V14" s="70">
        <f t="shared" ref="V14:V26" si="5">P14-T14</f>
        <v>0</v>
      </c>
      <c r="W14" s="73"/>
      <c r="X14" s="80"/>
      <c r="Y14" s="81"/>
      <c r="Z14" s="80"/>
      <c r="AA14" s="79"/>
      <c r="AB14" s="116"/>
    </row>
    <row r="15" spans="1:28" s="52" customFormat="1" ht="21" customHeight="1" x14ac:dyDescent="0.35">
      <c r="A15" s="82">
        <f t="shared" si="0"/>
        <v>1</v>
      </c>
      <c r="B15" s="83"/>
      <c r="C15" s="84"/>
      <c r="D15" s="84"/>
      <c r="E15" s="77"/>
      <c r="F15" s="85"/>
      <c r="G15" s="75"/>
      <c r="H15" s="76"/>
      <c r="I15" s="71">
        <f t="shared" si="1"/>
        <v>0</v>
      </c>
      <c r="J15" s="57"/>
      <c r="K15" s="76"/>
      <c r="L15" s="71">
        <f t="shared" si="2"/>
        <v>0</v>
      </c>
      <c r="M15" s="57"/>
      <c r="N15" s="72">
        <f t="shared" si="3"/>
        <v>0</v>
      </c>
      <c r="O15" s="73"/>
      <c r="P15" s="71">
        <f t="shared" si="4"/>
        <v>0</v>
      </c>
      <c r="Q15" s="45"/>
      <c r="R15" s="77"/>
      <c r="S15" s="78"/>
      <c r="T15" s="77"/>
      <c r="U15" s="73"/>
      <c r="V15" s="70">
        <f t="shared" si="5"/>
        <v>0</v>
      </c>
      <c r="W15" s="73"/>
      <c r="X15" s="80"/>
      <c r="Y15" s="81"/>
      <c r="Z15" s="80"/>
      <c r="AA15" s="79"/>
      <c r="AB15" s="116"/>
    </row>
    <row r="16" spans="1:28" s="52" customFormat="1" ht="21" customHeight="1" x14ac:dyDescent="0.35">
      <c r="A16" s="82">
        <f t="shared" si="0"/>
        <v>1</v>
      </c>
      <c r="B16" s="83"/>
      <c r="C16" s="84"/>
      <c r="D16" s="84"/>
      <c r="E16" s="77"/>
      <c r="F16" s="85"/>
      <c r="G16" s="75"/>
      <c r="H16" s="76"/>
      <c r="I16" s="71">
        <f t="shared" si="1"/>
        <v>0</v>
      </c>
      <c r="J16" s="57"/>
      <c r="K16" s="76"/>
      <c r="L16" s="71">
        <f t="shared" si="2"/>
        <v>0</v>
      </c>
      <c r="M16" s="57"/>
      <c r="N16" s="72">
        <f t="shared" si="3"/>
        <v>0</v>
      </c>
      <c r="O16" s="73"/>
      <c r="P16" s="71">
        <f t="shared" si="4"/>
        <v>0</v>
      </c>
      <c r="Q16" s="45"/>
      <c r="R16" s="77"/>
      <c r="S16" s="78"/>
      <c r="T16" s="77"/>
      <c r="U16" s="73"/>
      <c r="V16" s="70">
        <f t="shared" si="5"/>
        <v>0</v>
      </c>
      <c r="W16" s="73"/>
      <c r="X16" s="80"/>
      <c r="Y16" s="81"/>
      <c r="Z16" s="80"/>
      <c r="AA16" s="79"/>
      <c r="AB16" s="116"/>
    </row>
    <row r="17" spans="1:28" s="52" customFormat="1" ht="21" customHeight="1" x14ac:dyDescent="0.35">
      <c r="A17" s="82">
        <f t="shared" si="0"/>
        <v>1</v>
      </c>
      <c r="B17" s="83"/>
      <c r="C17" s="84"/>
      <c r="D17" s="84"/>
      <c r="E17" s="77"/>
      <c r="F17" s="85"/>
      <c r="G17" s="75"/>
      <c r="H17" s="76"/>
      <c r="I17" s="71">
        <f t="shared" si="1"/>
        <v>0</v>
      </c>
      <c r="J17" s="57"/>
      <c r="K17" s="76"/>
      <c r="L17" s="71">
        <f t="shared" si="2"/>
        <v>0</v>
      </c>
      <c r="M17" s="57"/>
      <c r="N17" s="72">
        <f t="shared" si="3"/>
        <v>0</v>
      </c>
      <c r="O17" s="73"/>
      <c r="P17" s="71">
        <f t="shared" si="4"/>
        <v>0</v>
      </c>
      <c r="Q17" s="45"/>
      <c r="R17" s="77"/>
      <c r="S17" s="78"/>
      <c r="T17" s="77"/>
      <c r="U17" s="73"/>
      <c r="V17" s="70">
        <f t="shared" si="5"/>
        <v>0</v>
      </c>
      <c r="W17" s="73"/>
      <c r="X17" s="80"/>
      <c r="Y17" s="81"/>
      <c r="Z17" s="80"/>
      <c r="AA17" s="79"/>
      <c r="AB17" s="116"/>
    </row>
    <row r="18" spans="1:28" s="52" customFormat="1" ht="21" customHeight="1" x14ac:dyDescent="0.35">
      <c r="A18" s="82">
        <f t="shared" si="0"/>
        <v>1</v>
      </c>
      <c r="B18" s="83"/>
      <c r="C18" s="84"/>
      <c r="D18" s="84"/>
      <c r="E18" s="77"/>
      <c r="F18" s="85"/>
      <c r="G18" s="75"/>
      <c r="H18" s="76"/>
      <c r="I18" s="71">
        <f t="shared" si="1"/>
        <v>0</v>
      </c>
      <c r="J18" s="57"/>
      <c r="K18" s="76"/>
      <c r="L18" s="71">
        <f t="shared" si="2"/>
        <v>0</v>
      </c>
      <c r="M18" s="57"/>
      <c r="N18" s="72">
        <f t="shared" si="3"/>
        <v>0</v>
      </c>
      <c r="O18" s="73"/>
      <c r="P18" s="71">
        <f t="shared" si="4"/>
        <v>0</v>
      </c>
      <c r="Q18" s="45"/>
      <c r="R18" s="77"/>
      <c r="S18" s="78"/>
      <c r="T18" s="77"/>
      <c r="U18" s="73"/>
      <c r="V18" s="70">
        <f t="shared" si="5"/>
        <v>0</v>
      </c>
      <c r="W18" s="73"/>
      <c r="X18" s="80"/>
      <c r="Y18" s="81"/>
      <c r="Z18" s="80"/>
      <c r="AA18" s="79"/>
      <c r="AB18" s="116"/>
    </row>
    <row r="19" spans="1:28" s="52" customFormat="1" ht="21" customHeight="1" x14ac:dyDescent="0.35">
      <c r="A19" s="82">
        <f t="shared" si="0"/>
        <v>1</v>
      </c>
      <c r="B19" s="83"/>
      <c r="C19" s="84"/>
      <c r="D19" s="84"/>
      <c r="E19" s="77"/>
      <c r="F19" s="85"/>
      <c r="G19" s="75"/>
      <c r="H19" s="76"/>
      <c r="I19" s="71">
        <f t="shared" si="1"/>
        <v>0</v>
      </c>
      <c r="J19" s="57"/>
      <c r="K19" s="76"/>
      <c r="L19" s="71">
        <f t="shared" si="2"/>
        <v>0</v>
      </c>
      <c r="M19" s="57"/>
      <c r="N19" s="72">
        <f t="shared" si="3"/>
        <v>0</v>
      </c>
      <c r="O19" s="73"/>
      <c r="P19" s="71">
        <f t="shared" si="4"/>
        <v>0</v>
      </c>
      <c r="Q19" s="45"/>
      <c r="R19" s="77"/>
      <c r="S19" s="78"/>
      <c r="T19" s="77"/>
      <c r="U19" s="73"/>
      <c r="V19" s="70">
        <f t="shared" si="5"/>
        <v>0</v>
      </c>
      <c r="W19" s="73"/>
      <c r="X19" s="80"/>
      <c r="Y19" s="81"/>
      <c r="Z19" s="80"/>
      <c r="AA19" s="79"/>
      <c r="AB19" s="116"/>
    </row>
    <row r="20" spans="1:28" s="52" customFormat="1" ht="21" customHeight="1" x14ac:dyDescent="0.35">
      <c r="A20" s="82">
        <f t="shared" si="0"/>
        <v>1</v>
      </c>
      <c r="B20" s="83"/>
      <c r="C20" s="84"/>
      <c r="D20" s="84"/>
      <c r="E20" s="77"/>
      <c r="F20" s="85"/>
      <c r="G20" s="75"/>
      <c r="H20" s="76"/>
      <c r="I20" s="71">
        <f t="shared" si="1"/>
        <v>0</v>
      </c>
      <c r="J20" s="57"/>
      <c r="K20" s="76"/>
      <c r="L20" s="71">
        <f t="shared" si="2"/>
        <v>0</v>
      </c>
      <c r="M20" s="57"/>
      <c r="N20" s="72">
        <f t="shared" si="3"/>
        <v>0</v>
      </c>
      <c r="O20" s="73"/>
      <c r="P20" s="71">
        <f t="shared" si="4"/>
        <v>0</v>
      </c>
      <c r="Q20" s="45"/>
      <c r="R20" s="77"/>
      <c r="S20" s="78"/>
      <c r="T20" s="77"/>
      <c r="U20" s="73"/>
      <c r="V20" s="70">
        <f t="shared" si="5"/>
        <v>0</v>
      </c>
      <c r="W20" s="73"/>
      <c r="X20" s="80"/>
      <c r="Y20" s="81"/>
      <c r="Z20" s="80"/>
      <c r="AA20" s="79"/>
      <c r="AB20" s="116"/>
    </row>
    <row r="21" spans="1:28" s="52" customFormat="1" ht="21" customHeight="1" x14ac:dyDescent="0.35">
      <c r="A21" s="82">
        <f t="shared" si="0"/>
        <v>1</v>
      </c>
      <c r="B21" s="83"/>
      <c r="C21" s="84"/>
      <c r="D21" s="84"/>
      <c r="E21" s="77"/>
      <c r="F21" s="85"/>
      <c r="G21" s="75"/>
      <c r="H21" s="76"/>
      <c r="I21" s="71">
        <f t="shared" si="1"/>
        <v>0</v>
      </c>
      <c r="J21" s="57"/>
      <c r="K21" s="76"/>
      <c r="L21" s="71">
        <f t="shared" si="2"/>
        <v>0</v>
      </c>
      <c r="M21" s="57"/>
      <c r="N21" s="72">
        <f t="shared" si="3"/>
        <v>0</v>
      </c>
      <c r="O21" s="73"/>
      <c r="P21" s="71">
        <f t="shared" si="4"/>
        <v>0</v>
      </c>
      <c r="Q21" s="45"/>
      <c r="R21" s="77"/>
      <c r="S21" s="78"/>
      <c r="T21" s="77"/>
      <c r="U21" s="73"/>
      <c r="V21" s="70">
        <f t="shared" si="5"/>
        <v>0</v>
      </c>
      <c r="W21" s="73"/>
      <c r="X21" s="80"/>
      <c r="Y21" s="81"/>
      <c r="Z21" s="80"/>
      <c r="AA21" s="79"/>
      <c r="AB21" s="116"/>
    </row>
    <row r="22" spans="1:28" s="52" customFormat="1" ht="21" customHeight="1" x14ac:dyDescent="0.35">
      <c r="A22" s="82">
        <f t="shared" si="0"/>
        <v>1</v>
      </c>
      <c r="B22" s="83"/>
      <c r="C22" s="84"/>
      <c r="D22" s="84"/>
      <c r="E22" s="77"/>
      <c r="F22" s="85"/>
      <c r="G22" s="75"/>
      <c r="H22" s="76"/>
      <c r="I22" s="71">
        <f t="shared" si="1"/>
        <v>0</v>
      </c>
      <c r="J22" s="57"/>
      <c r="K22" s="76"/>
      <c r="L22" s="71">
        <f t="shared" si="2"/>
        <v>0</v>
      </c>
      <c r="M22" s="57"/>
      <c r="N22" s="72">
        <f t="shared" si="3"/>
        <v>0</v>
      </c>
      <c r="O22" s="73"/>
      <c r="P22" s="71">
        <f t="shared" si="4"/>
        <v>0</v>
      </c>
      <c r="Q22" s="45"/>
      <c r="R22" s="77"/>
      <c r="S22" s="78"/>
      <c r="T22" s="77"/>
      <c r="U22" s="73"/>
      <c r="V22" s="70">
        <f t="shared" si="5"/>
        <v>0</v>
      </c>
      <c r="W22" s="73"/>
      <c r="X22" s="80"/>
      <c r="Y22" s="81"/>
      <c r="Z22" s="80"/>
      <c r="AA22" s="79"/>
      <c r="AB22" s="116"/>
    </row>
    <row r="23" spans="1:28" s="52" customFormat="1" ht="21" customHeight="1" x14ac:dyDescent="0.35">
      <c r="A23" s="82">
        <f t="shared" si="0"/>
        <v>1</v>
      </c>
      <c r="B23" s="83"/>
      <c r="C23" s="84"/>
      <c r="D23" s="84"/>
      <c r="E23" s="77"/>
      <c r="F23" s="85"/>
      <c r="G23" s="75"/>
      <c r="H23" s="76"/>
      <c r="I23" s="71">
        <f t="shared" si="1"/>
        <v>0</v>
      </c>
      <c r="J23" s="57"/>
      <c r="K23" s="76"/>
      <c r="L23" s="71">
        <f t="shared" si="2"/>
        <v>0</v>
      </c>
      <c r="M23" s="57"/>
      <c r="N23" s="72">
        <f t="shared" si="3"/>
        <v>0</v>
      </c>
      <c r="O23" s="73"/>
      <c r="P23" s="71">
        <f t="shared" si="4"/>
        <v>0</v>
      </c>
      <c r="Q23" s="45"/>
      <c r="R23" s="77"/>
      <c r="S23" s="78"/>
      <c r="T23" s="77"/>
      <c r="U23" s="73"/>
      <c r="V23" s="70">
        <f t="shared" si="5"/>
        <v>0</v>
      </c>
      <c r="W23" s="73"/>
      <c r="X23" s="80"/>
      <c r="Y23" s="81"/>
      <c r="Z23" s="80"/>
      <c r="AA23" s="79"/>
      <c r="AB23" s="116"/>
    </row>
    <row r="24" spans="1:28" s="52" customFormat="1" ht="21" customHeight="1" x14ac:dyDescent="0.35">
      <c r="A24" s="82">
        <f t="shared" si="0"/>
        <v>1</v>
      </c>
      <c r="B24" s="83"/>
      <c r="C24" s="84"/>
      <c r="D24" s="84"/>
      <c r="E24" s="77"/>
      <c r="F24" s="85"/>
      <c r="G24" s="75"/>
      <c r="H24" s="76"/>
      <c r="I24" s="71">
        <f t="shared" si="1"/>
        <v>0</v>
      </c>
      <c r="J24" s="57"/>
      <c r="K24" s="76"/>
      <c r="L24" s="71">
        <f t="shared" si="2"/>
        <v>0</v>
      </c>
      <c r="M24" s="57"/>
      <c r="N24" s="72">
        <f t="shared" si="3"/>
        <v>0</v>
      </c>
      <c r="O24" s="73"/>
      <c r="P24" s="71">
        <f t="shared" si="4"/>
        <v>0</v>
      </c>
      <c r="Q24" s="45"/>
      <c r="R24" s="77"/>
      <c r="S24" s="78"/>
      <c r="T24" s="77"/>
      <c r="U24" s="73"/>
      <c r="V24" s="70">
        <f t="shared" si="5"/>
        <v>0</v>
      </c>
      <c r="W24" s="73"/>
      <c r="X24" s="80"/>
      <c r="Y24" s="81"/>
      <c r="Z24" s="80"/>
      <c r="AA24" s="79"/>
      <c r="AB24" s="116"/>
    </row>
    <row r="25" spans="1:28" s="52" customFormat="1" ht="21" customHeight="1" x14ac:dyDescent="0.35">
      <c r="A25" s="82">
        <f t="shared" si="0"/>
        <v>1</v>
      </c>
      <c r="B25" s="83"/>
      <c r="C25" s="84"/>
      <c r="D25" s="84"/>
      <c r="E25" s="77"/>
      <c r="F25" s="85"/>
      <c r="G25" s="75"/>
      <c r="H25" s="76"/>
      <c r="I25" s="71">
        <f t="shared" si="1"/>
        <v>0</v>
      </c>
      <c r="J25" s="57"/>
      <c r="K25" s="76"/>
      <c r="L25" s="71">
        <f t="shared" si="2"/>
        <v>0</v>
      </c>
      <c r="M25" s="57"/>
      <c r="N25" s="72">
        <f t="shared" si="3"/>
        <v>0</v>
      </c>
      <c r="O25" s="73"/>
      <c r="P25" s="71">
        <f t="shared" si="4"/>
        <v>0</v>
      </c>
      <c r="Q25" s="45"/>
      <c r="R25" s="77"/>
      <c r="S25" s="78"/>
      <c r="T25" s="77"/>
      <c r="U25" s="73"/>
      <c r="V25" s="70">
        <f t="shared" si="5"/>
        <v>0</v>
      </c>
      <c r="W25" s="73"/>
      <c r="X25" s="80"/>
      <c r="Y25" s="81"/>
      <c r="Z25" s="80"/>
      <c r="AA25" s="79"/>
      <c r="AB25" s="116"/>
    </row>
    <row r="26" spans="1:28" s="52" customFormat="1" ht="21" customHeight="1" x14ac:dyDescent="0.35">
      <c r="A26" s="82">
        <f t="shared" si="0"/>
        <v>1</v>
      </c>
      <c r="B26" s="83"/>
      <c r="C26" s="84"/>
      <c r="D26" s="84"/>
      <c r="E26" s="77"/>
      <c r="F26" s="85"/>
      <c r="G26" s="75"/>
      <c r="H26" s="76"/>
      <c r="I26" s="71">
        <f t="shared" si="1"/>
        <v>0</v>
      </c>
      <c r="J26" s="57"/>
      <c r="K26" s="76"/>
      <c r="L26" s="71">
        <f t="shared" si="2"/>
        <v>0</v>
      </c>
      <c r="M26" s="57"/>
      <c r="N26" s="72">
        <f t="shared" si="3"/>
        <v>0</v>
      </c>
      <c r="O26" s="73"/>
      <c r="P26" s="71">
        <f t="shared" si="4"/>
        <v>0</v>
      </c>
      <c r="Q26" s="45"/>
      <c r="R26" s="77"/>
      <c r="S26" s="78"/>
      <c r="T26" s="77"/>
      <c r="U26" s="73"/>
      <c r="V26" s="70">
        <f t="shared" si="5"/>
        <v>0</v>
      </c>
      <c r="W26" s="73"/>
      <c r="X26" s="76"/>
      <c r="Y26" s="79"/>
      <c r="Z26" s="76"/>
      <c r="AA26" s="79"/>
      <c r="AB26" s="117"/>
    </row>
    <row r="27" spans="1:28" ht="13.15" customHeight="1" x14ac:dyDescent="0.3">
      <c r="A27" s="11"/>
      <c r="B27" s="11"/>
      <c r="AB27" s="7"/>
    </row>
    <row r="28" spans="1:28" ht="15.75" customHeight="1" x14ac:dyDescent="0.3">
      <c r="A28" s="11"/>
      <c r="B28" s="11"/>
      <c r="C28" s="13"/>
      <c r="D28" s="13"/>
      <c r="E28" s="15"/>
      <c r="F28" s="15"/>
      <c r="L28" s="15"/>
      <c r="M28" s="15"/>
      <c r="N28" s="15"/>
      <c r="O28" s="15"/>
      <c r="P28" s="13" t="s">
        <v>40</v>
      </c>
      <c r="Q28" s="15"/>
      <c r="R28" s="7"/>
      <c r="S28" s="7"/>
      <c r="T28" s="7"/>
      <c r="U28" s="7"/>
      <c r="V28" s="7"/>
      <c r="W28" s="7"/>
    </row>
    <row r="29" spans="1:28" ht="15.65" customHeight="1" x14ac:dyDescent="0.3">
      <c r="A29" s="118" t="s">
        <v>68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 s="60" customFormat="1" ht="15.75" customHeight="1" x14ac:dyDescent="0.3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 s="60" customFormat="1" ht="15.75" customHeight="1" x14ac:dyDescent="0.3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 s="60" customFormat="1" ht="15.75" customHeight="1" x14ac:dyDescent="0.35">
      <c r="A32" s="119" t="s">
        <v>67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ht="4.75" customHeight="1" x14ac:dyDescent="0.3">
      <c r="A33" s="11"/>
      <c r="B33" s="11"/>
    </row>
    <row r="34" spans="1:28" ht="8.5" customHeight="1" x14ac:dyDescent="0.35">
      <c r="A34" s="26"/>
      <c r="B34" s="2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1"/>
      <c r="R34" s="21"/>
      <c r="S34" s="21"/>
      <c r="T34" s="21"/>
    </row>
    <row r="35" spans="1:28" s="6" customFormat="1" ht="14.5" customHeight="1" x14ac:dyDescent="0.3">
      <c r="A35" s="94" t="s">
        <v>57</v>
      </c>
      <c r="B35" s="94"/>
      <c r="C35" s="94"/>
      <c r="D35" s="94"/>
      <c r="E35" s="95"/>
      <c r="F35" s="95"/>
      <c r="G35" s="95" t="s">
        <v>58</v>
      </c>
      <c r="H35" s="96" t="s">
        <v>58</v>
      </c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7"/>
      <c r="T35" s="97"/>
      <c r="U35" s="97"/>
      <c r="V35" s="97"/>
      <c r="W35" s="12"/>
      <c r="X35" s="100" t="s">
        <v>66</v>
      </c>
      <c r="Y35" s="101"/>
      <c r="Z35" s="102"/>
    </row>
    <row r="36" spans="1:28" ht="12" customHeight="1" x14ac:dyDescent="0.3">
      <c r="A36" s="21"/>
      <c r="B36" s="21"/>
      <c r="C36" s="27"/>
      <c r="D36" s="27"/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1"/>
      <c r="R36" s="21"/>
      <c r="S36" s="21"/>
      <c r="T36" s="21"/>
      <c r="X36" s="103"/>
      <c r="Y36" s="104"/>
      <c r="Z36" s="105"/>
    </row>
    <row r="37" spans="1:28" ht="15" customHeight="1" x14ac:dyDescent="0.35">
      <c r="A37" s="31" t="s">
        <v>64</v>
      </c>
      <c r="B37" s="28"/>
      <c r="C37" s="29"/>
      <c r="D37" s="29"/>
      <c r="E37" s="29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8"/>
      <c r="V37" s="18"/>
      <c r="W37" s="18"/>
      <c r="X37" s="106"/>
      <c r="Y37" s="107"/>
      <c r="Z37" s="108"/>
      <c r="AA37" s="8"/>
    </row>
    <row r="38" spans="1:28" ht="6" customHeight="1" x14ac:dyDescent="0.3">
      <c r="G38" s="17"/>
      <c r="H38" s="17"/>
      <c r="J38" s="17"/>
      <c r="K38" s="17"/>
      <c r="M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AA38" s="17"/>
    </row>
    <row r="39" spans="1:28" ht="15.65" customHeight="1" x14ac:dyDescent="0.3">
      <c r="A39" s="109" t="s">
        <v>31</v>
      </c>
      <c r="C39" s="109" t="s">
        <v>32</v>
      </c>
      <c r="D39" s="109" t="s">
        <v>33</v>
      </c>
      <c r="E39" s="109" t="s">
        <v>34</v>
      </c>
      <c r="F39" s="109" t="s">
        <v>35</v>
      </c>
      <c r="G39" s="113"/>
      <c r="H39" s="110" t="s">
        <v>36</v>
      </c>
      <c r="I39" s="111"/>
      <c r="J39" s="113"/>
      <c r="K39" s="110" t="s">
        <v>37</v>
      </c>
      <c r="L39" s="111"/>
      <c r="M39" s="113"/>
      <c r="N39" s="109" t="s">
        <v>38</v>
      </c>
      <c r="O39" s="113"/>
      <c r="P39" s="109" t="s">
        <v>42</v>
      </c>
      <c r="Q39" s="113"/>
      <c r="R39" s="109" t="s">
        <v>39</v>
      </c>
      <c r="S39" s="113"/>
      <c r="T39" s="109" t="s">
        <v>44</v>
      </c>
      <c r="U39" s="113"/>
      <c r="V39" s="109" t="s">
        <v>43</v>
      </c>
      <c r="W39" s="113"/>
      <c r="X39" s="109" t="s">
        <v>36</v>
      </c>
      <c r="Y39" s="113"/>
      <c r="Z39" s="109" t="s">
        <v>37</v>
      </c>
      <c r="AA39" s="112"/>
      <c r="AB39" s="114"/>
    </row>
    <row r="40" spans="1:28" s="14" customFormat="1" ht="91.15" customHeight="1" x14ac:dyDescent="0.3">
      <c r="A40" s="109"/>
      <c r="B40" s="61"/>
      <c r="C40" s="109"/>
      <c r="D40" s="109"/>
      <c r="E40" s="109"/>
      <c r="F40" s="109"/>
      <c r="G40" s="113"/>
      <c r="H40" s="65" t="s">
        <v>55</v>
      </c>
      <c r="I40" s="74" t="s">
        <v>56</v>
      </c>
      <c r="J40" s="113"/>
      <c r="K40" s="65" t="s">
        <v>55</v>
      </c>
      <c r="L40" s="74" t="s">
        <v>56</v>
      </c>
      <c r="M40" s="113"/>
      <c r="N40" s="109"/>
      <c r="O40" s="113"/>
      <c r="P40" s="109"/>
      <c r="Q40" s="113"/>
      <c r="R40" s="109"/>
      <c r="S40" s="113"/>
      <c r="T40" s="109"/>
      <c r="U40" s="113"/>
      <c r="V40" s="109"/>
      <c r="W40" s="113"/>
      <c r="X40" s="109"/>
      <c r="Y40" s="113"/>
      <c r="Z40" s="109"/>
      <c r="AA40" s="112"/>
      <c r="AB40" s="114"/>
    </row>
    <row r="41" spans="1:28" s="36" customFormat="1" ht="15.65" customHeight="1" x14ac:dyDescent="0.35">
      <c r="A41" s="35" t="s">
        <v>46</v>
      </c>
      <c r="C41" s="37"/>
      <c r="D41" s="37"/>
      <c r="E41" s="37"/>
      <c r="F41" s="37"/>
      <c r="G41" s="38"/>
      <c r="H41" s="38"/>
      <c r="I41" s="39"/>
      <c r="J41" s="38"/>
      <c r="K41" s="38"/>
      <c r="L41" s="40"/>
      <c r="M41" s="38"/>
      <c r="N41" s="40"/>
      <c r="O41" s="38"/>
      <c r="P41" s="41"/>
      <c r="Q41" s="38"/>
      <c r="R41" s="38"/>
      <c r="S41" s="38"/>
      <c r="T41" s="38"/>
      <c r="U41" s="38"/>
      <c r="V41" s="38"/>
      <c r="W41" s="38"/>
      <c r="X41" s="42"/>
      <c r="Y41" s="38"/>
      <c r="Z41" s="42"/>
      <c r="AA41" s="38"/>
    </row>
    <row r="42" spans="1:28" s="52" customFormat="1" ht="15.65" customHeight="1" x14ac:dyDescent="0.35">
      <c r="A42" s="43">
        <v>1</v>
      </c>
      <c r="B42" s="44"/>
      <c r="C42" s="43" t="s">
        <v>47</v>
      </c>
      <c r="D42" s="43" t="s">
        <v>48</v>
      </c>
      <c r="E42" s="43" t="s">
        <v>49</v>
      </c>
      <c r="F42" s="43" t="s">
        <v>50</v>
      </c>
      <c r="G42" s="45"/>
      <c r="H42" s="69">
        <v>204.5</v>
      </c>
      <c r="I42" s="48">
        <f>(H42*100)/340</f>
        <v>60.147058823529413</v>
      </c>
      <c r="J42" s="46"/>
      <c r="K42" s="68">
        <v>200</v>
      </c>
      <c r="L42" s="48">
        <f>(K42*100)/340</f>
        <v>58.823529411764703</v>
      </c>
      <c r="M42" s="46"/>
      <c r="N42" s="69">
        <f>SUM(H42+K42)</f>
        <v>404.5</v>
      </c>
      <c r="O42" s="47"/>
      <c r="P42" s="48">
        <f>(I42+L42)/2</f>
        <v>59.485294117647058</v>
      </c>
      <c r="Q42" s="47"/>
      <c r="R42" s="49"/>
      <c r="S42" s="47"/>
      <c r="T42" s="49"/>
      <c r="U42" s="47"/>
      <c r="V42" s="50">
        <f>P42-T42</f>
        <v>59.485294117647058</v>
      </c>
      <c r="W42" s="45"/>
      <c r="X42" s="69">
        <v>13</v>
      </c>
      <c r="Y42" s="46"/>
      <c r="Z42" s="69">
        <v>13</v>
      </c>
      <c r="AA42" s="46"/>
      <c r="AB42" s="115"/>
    </row>
    <row r="43" spans="1:28" s="52" customFormat="1" ht="7.15" customHeight="1" x14ac:dyDescent="0.35">
      <c r="A43" s="53"/>
      <c r="B43" s="54"/>
      <c r="C43" s="55"/>
      <c r="D43" s="55"/>
      <c r="E43" s="67"/>
      <c r="F43" s="55"/>
      <c r="G43" s="45"/>
      <c r="H43" s="45"/>
      <c r="I43" s="56"/>
      <c r="J43" s="57"/>
      <c r="K43" s="57"/>
      <c r="L43" s="56"/>
      <c r="M43" s="57"/>
      <c r="N43" s="56"/>
      <c r="O43" s="45"/>
      <c r="P43" s="58"/>
      <c r="Q43" s="45"/>
      <c r="R43" s="67"/>
      <c r="S43" s="45"/>
      <c r="T43" s="67"/>
      <c r="U43" s="45"/>
      <c r="V43" s="59"/>
      <c r="W43" s="45"/>
      <c r="X43" s="56"/>
      <c r="Y43" s="57"/>
      <c r="Z43" s="56"/>
      <c r="AA43" s="57"/>
      <c r="AB43" s="51"/>
    </row>
    <row r="44" spans="1:28" s="52" customFormat="1" ht="21" customHeight="1" x14ac:dyDescent="0.35">
      <c r="A44" s="82">
        <f t="shared" ref="A44:A56" si="6">RANK(V44,$V$44:$V$56,0)</f>
        <v>1</v>
      </c>
      <c r="B44" s="83"/>
      <c r="C44" s="84"/>
      <c r="D44" s="84"/>
      <c r="E44" s="77"/>
      <c r="F44" s="85"/>
      <c r="G44" s="75"/>
      <c r="H44" s="76"/>
      <c r="I44" s="71">
        <f t="shared" ref="I44:I56" si="7">(H44*100)/340</f>
        <v>0</v>
      </c>
      <c r="J44" s="57"/>
      <c r="K44" s="76"/>
      <c r="L44" s="71">
        <f t="shared" ref="L44:L56" si="8">(K44*100)/340</f>
        <v>0</v>
      </c>
      <c r="M44" s="57"/>
      <c r="N44" s="72">
        <f t="shared" ref="N44:N56" si="9">(H44+K44)</f>
        <v>0</v>
      </c>
      <c r="O44" s="73"/>
      <c r="P44" s="71">
        <f t="shared" ref="P44:P56" si="10">(I44+L44)/2</f>
        <v>0</v>
      </c>
      <c r="Q44" s="45"/>
      <c r="R44" s="77"/>
      <c r="S44" s="78"/>
      <c r="T44" s="77"/>
      <c r="U44" s="73"/>
      <c r="V44" s="70">
        <f t="shared" ref="V44:V56" si="11">P44-T44</f>
        <v>0</v>
      </c>
      <c r="W44" s="73"/>
      <c r="X44" s="80"/>
      <c r="Y44" s="81"/>
      <c r="Z44" s="80"/>
      <c r="AA44" s="79"/>
      <c r="AB44" s="116"/>
    </row>
    <row r="45" spans="1:28" s="52" customFormat="1" ht="21" customHeight="1" x14ac:dyDescent="0.35">
      <c r="A45" s="82">
        <f t="shared" si="6"/>
        <v>1</v>
      </c>
      <c r="B45" s="83"/>
      <c r="C45" s="84"/>
      <c r="D45" s="84"/>
      <c r="E45" s="77"/>
      <c r="F45" s="85"/>
      <c r="G45" s="75"/>
      <c r="H45" s="76"/>
      <c r="I45" s="71">
        <f t="shared" si="7"/>
        <v>0</v>
      </c>
      <c r="J45" s="57"/>
      <c r="K45" s="76"/>
      <c r="L45" s="71">
        <f t="shared" si="8"/>
        <v>0</v>
      </c>
      <c r="M45" s="57"/>
      <c r="N45" s="72">
        <f t="shared" si="9"/>
        <v>0</v>
      </c>
      <c r="O45" s="73"/>
      <c r="P45" s="71">
        <f t="shared" si="10"/>
        <v>0</v>
      </c>
      <c r="Q45" s="45"/>
      <c r="R45" s="77"/>
      <c r="S45" s="78"/>
      <c r="T45" s="77"/>
      <c r="U45" s="73"/>
      <c r="V45" s="70">
        <f t="shared" si="11"/>
        <v>0</v>
      </c>
      <c r="W45" s="73"/>
      <c r="X45" s="80"/>
      <c r="Y45" s="81"/>
      <c r="Z45" s="80"/>
      <c r="AA45" s="79"/>
      <c r="AB45" s="116"/>
    </row>
    <row r="46" spans="1:28" s="52" customFormat="1" ht="21" customHeight="1" x14ac:dyDescent="0.35">
      <c r="A46" s="82">
        <f t="shared" si="6"/>
        <v>1</v>
      </c>
      <c r="B46" s="83"/>
      <c r="C46" s="84"/>
      <c r="D46" s="84"/>
      <c r="E46" s="77"/>
      <c r="F46" s="85"/>
      <c r="G46" s="75"/>
      <c r="H46" s="76"/>
      <c r="I46" s="71">
        <f t="shared" si="7"/>
        <v>0</v>
      </c>
      <c r="J46" s="57"/>
      <c r="K46" s="76"/>
      <c r="L46" s="71">
        <f t="shared" si="8"/>
        <v>0</v>
      </c>
      <c r="M46" s="57"/>
      <c r="N46" s="72">
        <f t="shared" si="9"/>
        <v>0</v>
      </c>
      <c r="O46" s="73"/>
      <c r="P46" s="71">
        <f t="shared" si="10"/>
        <v>0</v>
      </c>
      <c r="Q46" s="45"/>
      <c r="R46" s="77"/>
      <c r="S46" s="78"/>
      <c r="T46" s="77"/>
      <c r="U46" s="73"/>
      <c r="V46" s="70">
        <f t="shared" si="11"/>
        <v>0</v>
      </c>
      <c r="W46" s="73"/>
      <c r="X46" s="80"/>
      <c r="Y46" s="81"/>
      <c r="Z46" s="80"/>
      <c r="AA46" s="79"/>
      <c r="AB46" s="116"/>
    </row>
    <row r="47" spans="1:28" s="52" customFormat="1" ht="21" customHeight="1" x14ac:dyDescent="0.35">
      <c r="A47" s="82">
        <f t="shared" si="6"/>
        <v>1</v>
      </c>
      <c r="B47" s="83"/>
      <c r="C47" s="84"/>
      <c r="D47" s="84"/>
      <c r="E47" s="77"/>
      <c r="F47" s="85"/>
      <c r="G47" s="75"/>
      <c r="H47" s="76"/>
      <c r="I47" s="71">
        <f t="shared" si="7"/>
        <v>0</v>
      </c>
      <c r="J47" s="57"/>
      <c r="K47" s="76"/>
      <c r="L47" s="71">
        <f t="shared" si="8"/>
        <v>0</v>
      </c>
      <c r="M47" s="57"/>
      <c r="N47" s="72">
        <f t="shared" si="9"/>
        <v>0</v>
      </c>
      <c r="O47" s="73"/>
      <c r="P47" s="71">
        <f t="shared" si="10"/>
        <v>0</v>
      </c>
      <c r="Q47" s="45"/>
      <c r="R47" s="77"/>
      <c r="S47" s="78"/>
      <c r="T47" s="77"/>
      <c r="U47" s="73"/>
      <c r="V47" s="70">
        <f t="shared" si="11"/>
        <v>0</v>
      </c>
      <c r="W47" s="73"/>
      <c r="X47" s="80"/>
      <c r="Y47" s="81"/>
      <c r="Z47" s="80"/>
      <c r="AA47" s="79"/>
      <c r="AB47" s="116"/>
    </row>
    <row r="48" spans="1:28" s="52" customFormat="1" ht="21" customHeight="1" x14ac:dyDescent="0.35">
      <c r="A48" s="82">
        <f t="shared" si="6"/>
        <v>1</v>
      </c>
      <c r="B48" s="83"/>
      <c r="C48" s="84"/>
      <c r="D48" s="84"/>
      <c r="E48" s="77"/>
      <c r="F48" s="85"/>
      <c r="G48" s="75"/>
      <c r="H48" s="76"/>
      <c r="I48" s="71">
        <f t="shared" si="7"/>
        <v>0</v>
      </c>
      <c r="J48" s="57"/>
      <c r="K48" s="76"/>
      <c r="L48" s="71">
        <f t="shared" si="8"/>
        <v>0</v>
      </c>
      <c r="M48" s="57"/>
      <c r="N48" s="72">
        <f t="shared" si="9"/>
        <v>0</v>
      </c>
      <c r="O48" s="73"/>
      <c r="P48" s="71">
        <f t="shared" si="10"/>
        <v>0</v>
      </c>
      <c r="Q48" s="45"/>
      <c r="R48" s="77"/>
      <c r="S48" s="78"/>
      <c r="T48" s="77"/>
      <c r="U48" s="73"/>
      <c r="V48" s="70">
        <f t="shared" si="11"/>
        <v>0</v>
      </c>
      <c r="W48" s="73"/>
      <c r="X48" s="80"/>
      <c r="Y48" s="81"/>
      <c r="Z48" s="80"/>
      <c r="AA48" s="79"/>
      <c r="AB48" s="116"/>
    </row>
    <row r="49" spans="1:28" s="52" customFormat="1" ht="21" customHeight="1" x14ac:dyDescent="0.35">
      <c r="A49" s="82">
        <f t="shared" si="6"/>
        <v>1</v>
      </c>
      <c r="B49" s="83"/>
      <c r="C49" s="84"/>
      <c r="D49" s="84"/>
      <c r="E49" s="77"/>
      <c r="F49" s="85"/>
      <c r="G49" s="75"/>
      <c r="H49" s="76"/>
      <c r="I49" s="71">
        <f t="shared" si="7"/>
        <v>0</v>
      </c>
      <c r="J49" s="57"/>
      <c r="K49" s="76"/>
      <c r="L49" s="71">
        <f t="shared" si="8"/>
        <v>0</v>
      </c>
      <c r="M49" s="57"/>
      <c r="N49" s="72">
        <f t="shared" si="9"/>
        <v>0</v>
      </c>
      <c r="O49" s="73"/>
      <c r="P49" s="71">
        <f t="shared" si="10"/>
        <v>0</v>
      </c>
      <c r="Q49" s="45"/>
      <c r="R49" s="77"/>
      <c r="S49" s="78"/>
      <c r="T49" s="77"/>
      <c r="U49" s="73"/>
      <c r="V49" s="70">
        <f t="shared" si="11"/>
        <v>0</v>
      </c>
      <c r="W49" s="73"/>
      <c r="X49" s="80"/>
      <c r="Y49" s="81"/>
      <c r="Z49" s="80"/>
      <c r="AA49" s="79"/>
      <c r="AB49" s="116"/>
    </row>
    <row r="50" spans="1:28" s="52" customFormat="1" ht="21" customHeight="1" x14ac:dyDescent="0.35">
      <c r="A50" s="82">
        <f t="shared" si="6"/>
        <v>1</v>
      </c>
      <c r="B50" s="83"/>
      <c r="C50" s="84"/>
      <c r="D50" s="84"/>
      <c r="E50" s="77"/>
      <c r="F50" s="85"/>
      <c r="G50" s="75"/>
      <c r="H50" s="76"/>
      <c r="I50" s="71">
        <f t="shared" si="7"/>
        <v>0</v>
      </c>
      <c r="J50" s="57"/>
      <c r="K50" s="76"/>
      <c r="L50" s="71">
        <f t="shared" si="8"/>
        <v>0</v>
      </c>
      <c r="M50" s="57"/>
      <c r="N50" s="72">
        <f t="shared" si="9"/>
        <v>0</v>
      </c>
      <c r="O50" s="73"/>
      <c r="P50" s="71">
        <f t="shared" si="10"/>
        <v>0</v>
      </c>
      <c r="Q50" s="45"/>
      <c r="R50" s="77"/>
      <c r="S50" s="78"/>
      <c r="T50" s="77"/>
      <c r="U50" s="73"/>
      <c r="V50" s="70">
        <f t="shared" si="11"/>
        <v>0</v>
      </c>
      <c r="W50" s="73"/>
      <c r="X50" s="80"/>
      <c r="Y50" s="81"/>
      <c r="Z50" s="80"/>
      <c r="AA50" s="79"/>
      <c r="AB50" s="116"/>
    </row>
    <row r="51" spans="1:28" s="52" customFormat="1" ht="21" customHeight="1" x14ac:dyDescent="0.35">
      <c r="A51" s="82">
        <f t="shared" si="6"/>
        <v>1</v>
      </c>
      <c r="B51" s="83"/>
      <c r="C51" s="84"/>
      <c r="D51" s="84"/>
      <c r="E51" s="77"/>
      <c r="F51" s="85"/>
      <c r="G51" s="75"/>
      <c r="H51" s="76"/>
      <c r="I51" s="71">
        <f t="shared" si="7"/>
        <v>0</v>
      </c>
      <c r="J51" s="57"/>
      <c r="K51" s="76"/>
      <c r="L51" s="71">
        <f t="shared" si="8"/>
        <v>0</v>
      </c>
      <c r="M51" s="57"/>
      <c r="N51" s="72">
        <f t="shared" si="9"/>
        <v>0</v>
      </c>
      <c r="O51" s="73"/>
      <c r="P51" s="71">
        <f t="shared" si="10"/>
        <v>0</v>
      </c>
      <c r="Q51" s="45"/>
      <c r="R51" s="77"/>
      <c r="S51" s="78"/>
      <c r="T51" s="77"/>
      <c r="U51" s="73"/>
      <c r="V51" s="70">
        <f t="shared" si="11"/>
        <v>0</v>
      </c>
      <c r="W51" s="73"/>
      <c r="X51" s="80"/>
      <c r="Y51" s="81"/>
      <c r="Z51" s="80"/>
      <c r="AA51" s="79"/>
      <c r="AB51" s="116"/>
    </row>
    <row r="52" spans="1:28" s="52" customFormat="1" ht="21" customHeight="1" x14ac:dyDescent="0.35">
      <c r="A52" s="82">
        <f t="shared" si="6"/>
        <v>1</v>
      </c>
      <c r="B52" s="83"/>
      <c r="C52" s="84"/>
      <c r="D52" s="84"/>
      <c r="E52" s="77"/>
      <c r="F52" s="85"/>
      <c r="G52" s="75"/>
      <c r="H52" s="76"/>
      <c r="I52" s="71">
        <f t="shared" si="7"/>
        <v>0</v>
      </c>
      <c r="J52" s="57"/>
      <c r="K52" s="76"/>
      <c r="L52" s="71">
        <f t="shared" si="8"/>
        <v>0</v>
      </c>
      <c r="M52" s="57"/>
      <c r="N52" s="72">
        <f t="shared" si="9"/>
        <v>0</v>
      </c>
      <c r="O52" s="73"/>
      <c r="P52" s="71">
        <f t="shared" si="10"/>
        <v>0</v>
      </c>
      <c r="Q52" s="45"/>
      <c r="R52" s="77"/>
      <c r="S52" s="78"/>
      <c r="T52" s="77"/>
      <c r="U52" s="73"/>
      <c r="V52" s="70">
        <f t="shared" si="11"/>
        <v>0</v>
      </c>
      <c r="W52" s="73"/>
      <c r="X52" s="80"/>
      <c r="Y52" s="81"/>
      <c r="Z52" s="80"/>
      <c r="AA52" s="79"/>
      <c r="AB52" s="116"/>
    </row>
    <row r="53" spans="1:28" s="52" customFormat="1" ht="21" customHeight="1" x14ac:dyDescent="0.35">
      <c r="A53" s="82">
        <f t="shared" si="6"/>
        <v>1</v>
      </c>
      <c r="B53" s="83"/>
      <c r="C53" s="84"/>
      <c r="D53" s="84"/>
      <c r="E53" s="77"/>
      <c r="F53" s="85"/>
      <c r="G53" s="75"/>
      <c r="H53" s="76"/>
      <c r="I53" s="71">
        <f t="shared" si="7"/>
        <v>0</v>
      </c>
      <c r="J53" s="57"/>
      <c r="K53" s="76"/>
      <c r="L53" s="71">
        <f t="shared" si="8"/>
        <v>0</v>
      </c>
      <c r="M53" s="57"/>
      <c r="N53" s="72">
        <f t="shared" si="9"/>
        <v>0</v>
      </c>
      <c r="O53" s="73"/>
      <c r="P53" s="71">
        <f t="shared" si="10"/>
        <v>0</v>
      </c>
      <c r="Q53" s="45"/>
      <c r="R53" s="77"/>
      <c r="S53" s="78"/>
      <c r="T53" s="77"/>
      <c r="U53" s="73"/>
      <c r="V53" s="70">
        <f t="shared" si="11"/>
        <v>0</v>
      </c>
      <c r="W53" s="73"/>
      <c r="X53" s="80"/>
      <c r="Y53" s="81"/>
      <c r="Z53" s="80"/>
      <c r="AA53" s="79"/>
      <c r="AB53" s="116"/>
    </row>
    <row r="54" spans="1:28" s="52" customFormat="1" ht="21" customHeight="1" x14ac:dyDescent="0.35">
      <c r="A54" s="82">
        <f t="shared" si="6"/>
        <v>1</v>
      </c>
      <c r="B54" s="83"/>
      <c r="C54" s="84"/>
      <c r="D54" s="84"/>
      <c r="E54" s="77"/>
      <c r="F54" s="85"/>
      <c r="G54" s="75"/>
      <c r="H54" s="76"/>
      <c r="I54" s="71">
        <f t="shared" si="7"/>
        <v>0</v>
      </c>
      <c r="J54" s="57"/>
      <c r="K54" s="76"/>
      <c r="L54" s="71">
        <f t="shared" si="8"/>
        <v>0</v>
      </c>
      <c r="M54" s="57"/>
      <c r="N54" s="72">
        <f t="shared" si="9"/>
        <v>0</v>
      </c>
      <c r="O54" s="73"/>
      <c r="P54" s="71">
        <f t="shared" si="10"/>
        <v>0</v>
      </c>
      <c r="Q54" s="45"/>
      <c r="R54" s="77"/>
      <c r="S54" s="78"/>
      <c r="T54" s="77"/>
      <c r="U54" s="73"/>
      <c r="V54" s="70">
        <f t="shared" si="11"/>
        <v>0</v>
      </c>
      <c r="W54" s="73"/>
      <c r="X54" s="80"/>
      <c r="Y54" s="81"/>
      <c r="Z54" s="80"/>
      <c r="AA54" s="79"/>
      <c r="AB54" s="116"/>
    </row>
    <row r="55" spans="1:28" s="52" customFormat="1" ht="21" customHeight="1" x14ac:dyDescent="0.35">
      <c r="A55" s="82">
        <f t="shared" si="6"/>
        <v>1</v>
      </c>
      <c r="B55" s="83"/>
      <c r="C55" s="84"/>
      <c r="D55" s="84"/>
      <c r="E55" s="77"/>
      <c r="F55" s="85"/>
      <c r="G55" s="75"/>
      <c r="H55" s="76"/>
      <c r="I55" s="71">
        <f t="shared" si="7"/>
        <v>0</v>
      </c>
      <c r="J55" s="57"/>
      <c r="K55" s="76"/>
      <c r="L55" s="71">
        <f t="shared" si="8"/>
        <v>0</v>
      </c>
      <c r="M55" s="57"/>
      <c r="N55" s="72">
        <f t="shared" si="9"/>
        <v>0</v>
      </c>
      <c r="O55" s="73"/>
      <c r="P55" s="71">
        <f t="shared" si="10"/>
        <v>0</v>
      </c>
      <c r="Q55" s="45"/>
      <c r="R55" s="77"/>
      <c r="S55" s="78"/>
      <c r="T55" s="77"/>
      <c r="U55" s="73"/>
      <c r="V55" s="70">
        <f t="shared" si="11"/>
        <v>0</v>
      </c>
      <c r="W55" s="73"/>
      <c r="X55" s="76"/>
      <c r="Y55" s="81"/>
      <c r="Z55" s="76"/>
      <c r="AA55" s="79"/>
      <c r="AB55" s="117"/>
    </row>
    <row r="56" spans="1:28" s="52" customFormat="1" ht="21" customHeight="1" x14ac:dyDescent="0.35">
      <c r="A56" s="82">
        <f t="shared" si="6"/>
        <v>1</v>
      </c>
      <c r="B56" s="83"/>
      <c r="C56" s="84"/>
      <c r="D56" s="84"/>
      <c r="E56" s="77"/>
      <c r="F56" s="85"/>
      <c r="G56" s="75"/>
      <c r="H56" s="76"/>
      <c r="I56" s="71">
        <f t="shared" si="7"/>
        <v>0</v>
      </c>
      <c r="J56" s="57"/>
      <c r="K56" s="76"/>
      <c r="L56" s="71">
        <f t="shared" si="8"/>
        <v>0</v>
      </c>
      <c r="M56" s="57"/>
      <c r="N56" s="72">
        <f t="shared" si="9"/>
        <v>0</v>
      </c>
      <c r="O56" s="73"/>
      <c r="P56" s="71">
        <f t="shared" si="10"/>
        <v>0</v>
      </c>
      <c r="Q56" s="45"/>
      <c r="R56" s="77"/>
      <c r="S56" s="78"/>
      <c r="T56" s="77"/>
      <c r="U56" s="73"/>
      <c r="V56" s="70">
        <f t="shared" si="11"/>
        <v>0</v>
      </c>
      <c r="W56" s="73"/>
      <c r="X56" s="76"/>
      <c r="Y56" s="81"/>
      <c r="Z56" s="76"/>
      <c r="AA56" s="79"/>
      <c r="AB56" s="117"/>
    </row>
    <row r="57" spans="1:28" ht="9.65" customHeight="1" x14ac:dyDescent="0.3">
      <c r="A57" s="11"/>
      <c r="B57" s="11"/>
      <c r="AB57" s="7"/>
    </row>
    <row r="58" spans="1:28" ht="15.75" customHeight="1" x14ac:dyDescent="0.3">
      <c r="A58" s="11"/>
      <c r="B58" s="11"/>
      <c r="C58" s="13"/>
      <c r="D58" s="13"/>
      <c r="E58" s="15"/>
      <c r="F58" s="15"/>
      <c r="L58" s="15"/>
      <c r="M58" s="15"/>
      <c r="N58" s="15"/>
      <c r="O58" s="15"/>
      <c r="P58" s="13" t="s">
        <v>40</v>
      </c>
      <c r="Q58" s="15"/>
      <c r="R58" s="7"/>
      <c r="S58" s="7"/>
      <c r="T58" s="7"/>
      <c r="U58" s="7"/>
      <c r="V58" s="7"/>
      <c r="W58" s="7"/>
    </row>
    <row r="59" spans="1:28" ht="15.75" customHeight="1" x14ac:dyDescent="0.3">
      <c r="A59" s="118" t="s">
        <v>68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s="60" customFormat="1" ht="15.75" customHeight="1" x14ac:dyDescent="0.3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s="60" customFormat="1" ht="15.75" customHeight="1" x14ac:dyDescent="0.3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s="60" customFormat="1" ht="15.75" customHeight="1" x14ac:dyDescent="0.35">
      <c r="A62" s="93" t="s">
        <v>41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ht="8.5" customHeight="1" x14ac:dyDescent="0.35">
      <c r="A63" s="26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1"/>
      <c r="R63" s="21"/>
      <c r="S63" s="21"/>
      <c r="T63" s="21"/>
    </row>
    <row r="64" spans="1:28" s="6" customFormat="1" ht="14.5" customHeight="1" x14ac:dyDescent="0.3">
      <c r="A64" s="94" t="s">
        <v>57</v>
      </c>
      <c r="B64" s="94"/>
      <c r="C64" s="94"/>
      <c r="D64" s="94"/>
      <c r="E64" s="95"/>
      <c r="F64" s="95"/>
      <c r="G64" s="95" t="s">
        <v>58</v>
      </c>
      <c r="H64" s="96" t="s">
        <v>58</v>
      </c>
      <c r="I64" s="96"/>
      <c r="J64" s="96"/>
      <c r="K64" s="96"/>
      <c r="L64" s="96"/>
      <c r="M64" s="96"/>
      <c r="N64" s="96"/>
      <c r="O64" s="97"/>
      <c r="P64" s="97"/>
      <c r="Q64" s="97"/>
      <c r="R64" s="97"/>
      <c r="S64" s="97"/>
      <c r="T64" s="97"/>
      <c r="U64" s="97"/>
      <c r="V64" s="97"/>
      <c r="W64" s="12"/>
      <c r="X64" s="100" t="s">
        <v>66</v>
      </c>
      <c r="Y64" s="101"/>
      <c r="Z64" s="102"/>
    </row>
    <row r="65" spans="1:28" ht="12" customHeight="1" x14ac:dyDescent="0.3">
      <c r="A65" s="21"/>
      <c r="B65" s="21"/>
      <c r="C65" s="27"/>
      <c r="D65" s="27"/>
      <c r="E65" s="2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1"/>
      <c r="R65" s="21"/>
      <c r="S65" s="21"/>
      <c r="T65" s="21"/>
      <c r="X65" s="103"/>
      <c r="Y65" s="104"/>
      <c r="Z65" s="105"/>
    </row>
    <row r="66" spans="1:28" ht="15" customHeight="1" x14ac:dyDescent="0.35">
      <c r="A66" s="31" t="s">
        <v>65</v>
      </c>
      <c r="B66" s="28"/>
      <c r="C66" s="29"/>
      <c r="D66" s="29"/>
      <c r="E66" s="29"/>
      <c r="F66" s="3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8"/>
      <c r="V66" s="18"/>
      <c r="W66" s="18"/>
      <c r="X66" s="106"/>
      <c r="Y66" s="107"/>
      <c r="Z66" s="108"/>
      <c r="AA66" s="8"/>
    </row>
    <row r="67" spans="1:28" ht="6" customHeight="1" x14ac:dyDescent="0.3">
      <c r="G67" s="17"/>
      <c r="H67" s="17"/>
      <c r="J67" s="17"/>
      <c r="K67" s="17"/>
      <c r="M67" s="17"/>
      <c r="O67" s="17"/>
      <c r="Q67" s="17"/>
      <c r="R67" s="17"/>
      <c r="S67" s="17"/>
      <c r="T67" s="17"/>
      <c r="U67" s="17"/>
      <c r="V67" s="17"/>
      <c r="W67" s="17"/>
      <c r="X67" s="17"/>
      <c r="Y67" s="17"/>
      <c r="AA67" s="17"/>
    </row>
    <row r="68" spans="1:28" ht="15.65" customHeight="1" x14ac:dyDescent="0.3">
      <c r="A68" s="109" t="s">
        <v>31</v>
      </c>
      <c r="C68" s="109" t="s">
        <v>32</v>
      </c>
      <c r="D68" s="109" t="s">
        <v>33</v>
      </c>
      <c r="E68" s="109" t="s">
        <v>34</v>
      </c>
      <c r="F68" s="109" t="s">
        <v>35</v>
      </c>
      <c r="G68" s="113"/>
      <c r="H68" s="110" t="s">
        <v>36</v>
      </c>
      <c r="I68" s="111"/>
      <c r="J68" s="113"/>
      <c r="K68" s="110" t="s">
        <v>37</v>
      </c>
      <c r="L68" s="111"/>
      <c r="M68" s="113"/>
      <c r="N68" s="109" t="s">
        <v>38</v>
      </c>
      <c r="O68" s="113"/>
      <c r="P68" s="109" t="s">
        <v>42</v>
      </c>
      <c r="Q68" s="113"/>
      <c r="R68" s="109" t="s">
        <v>39</v>
      </c>
      <c r="S68" s="113"/>
      <c r="T68" s="109" t="s">
        <v>44</v>
      </c>
      <c r="U68" s="113"/>
      <c r="V68" s="109" t="s">
        <v>43</v>
      </c>
      <c r="W68" s="113"/>
      <c r="X68" s="109" t="s">
        <v>36</v>
      </c>
      <c r="Y68" s="113"/>
      <c r="Z68" s="109" t="s">
        <v>37</v>
      </c>
      <c r="AA68" s="112"/>
      <c r="AB68" s="114"/>
    </row>
    <row r="69" spans="1:28" s="14" customFormat="1" ht="91.15" customHeight="1" x14ac:dyDescent="0.3">
      <c r="A69" s="109"/>
      <c r="B69" s="61"/>
      <c r="C69" s="109"/>
      <c r="D69" s="109"/>
      <c r="E69" s="109"/>
      <c r="F69" s="109"/>
      <c r="G69" s="113"/>
      <c r="H69" s="65" t="s">
        <v>55</v>
      </c>
      <c r="I69" s="74" t="s">
        <v>56</v>
      </c>
      <c r="J69" s="113"/>
      <c r="K69" s="65" t="s">
        <v>55</v>
      </c>
      <c r="L69" s="74" t="s">
        <v>56</v>
      </c>
      <c r="M69" s="113"/>
      <c r="N69" s="109"/>
      <c r="O69" s="113"/>
      <c r="P69" s="109"/>
      <c r="Q69" s="113"/>
      <c r="R69" s="109"/>
      <c r="S69" s="113"/>
      <c r="T69" s="109"/>
      <c r="U69" s="113"/>
      <c r="V69" s="109"/>
      <c r="W69" s="113"/>
      <c r="X69" s="109"/>
      <c r="Y69" s="113"/>
      <c r="Z69" s="109"/>
      <c r="AA69" s="112"/>
      <c r="AB69" s="114"/>
    </row>
    <row r="70" spans="1:28" s="36" customFormat="1" ht="15.65" customHeight="1" x14ac:dyDescent="0.35">
      <c r="A70" s="35" t="s">
        <v>46</v>
      </c>
      <c r="C70" s="37"/>
      <c r="D70" s="37"/>
      <c r="E70" s="37"/>
      <c r="F70" s="37"/>
      <c r="G70" s="38"/>
      <c r="H70" s="38"/>
      <c r="I70" s="39"/>
      <c r="J70" s="38"/>
      <c r="K70" s="38"/>
      <c r="L70" s="40"/>
      <c r="M70" s="38"/>
      <c r="N70" s="40"/>
      <c r="O70" s="38"/>
      <c r="P70" s="41"/>
      <c r="Q70" s="38"/>
      <c r="R70" s="38"/>
      <c r="S70" s="38"/>
      <c r="T70" s="38"/>
      <c r="U70" s="38"/>
      <c r="V70" s="38"/>
      <c r="W70" s="38"/>
      <c r="X70" s="42"/>
      <c r="Y70" s="38"/>
      <c r="Z70" s="42"/>
      <c r="AA70" s="38"/>
    </row>
    <row r="71" spans="1:28" s="52" customFormat="1" ht="15.65" customHeight="1" x14ac:dyDescent="0.35">
      <c r="A71" s="43">
        <v>1</v>
      </c>
      <c r="B71" s="44"/>
      <c r="C71" s="43" t="s">
        <v>51</v>
      </c>
      <c r="D71" s="43" t="s">
        <v>48</v>
      </c>
      <c r="E71" s="43" t="s">
        <v>49</v>
      </c>
      <c r="F71" s="43" t="s">
        <v>52</v>
      </c>
      <c r="G71" s="45"/>
      <c r="H71" s="69">
        <v>198</v>
      </c>
      <c r="I71" s="48">
        <f>(H71*100)/330</f>
        <v>60</v>
      </c>
      <c r="J71" s="46"/>
      <c r="K71" s="68">
        <v>200.5</v>
      </c>
      <c r="L71" s="48">
        <f>(K71*100)/330</f>
        <v>60.757575757575758</v>
      </c>
      <c r="M71" s="46"/>
      <c r="N71" s="69">
        <f>SUM(H71+K71)</f>
        <v>398.5</v>
      </c>
      <c r="O71" s="47"/>
      <c r="P71" s="48">
        <f>(I71+L71)/2</f>
        <v>60.378787878787875</v>
      </c>
      <c r="Q71" s="47"/>
      <c r="R71" s="49">
        <v>1</v>
      </c>
      <c r="S71" s="47"/>
      <c r="T71" s="49">
        <v>0.5</v>
      </c>
      <c r="U71" s="47"/>
      <c r="V71" s="50">
        <f>P71-T71</f>
        <v>59.878787878787875</v>
      </c>
      <c r="W71" s="45"/>
      <c r="X71" s="69">
        <v>12</v>
      </c>
      <c r="Y71" s="46"/>
      <c r="Z71" s="69">
        <v>13</v>
      </c>
      <c r="AA71" s="46"/>
      <c r="AB71" s="115"/>
    </row>
    <row r="72" spans="1:28" s="52" customFormat="1" ht="7.15" customHeight="1" x14ac:dyDescent="0.35">
      <c r="A72" s="53"/>
      <c r="B72" s="54"/>
      <c r="C72" s="55"/>
      <c r="D72" s="55"/>
      <c r="E72" s="67"/>
      <c r="F72" s="55"/>
      <c r="G72" s="45"/>
      <c r="H72" s="45"/>
      <c r="I72" s="56"/>
      <c r="J72" s="57"/>
      <c r="K72" s="57"/>
      <c r="L72" s="56"/>
      <c r="M72" s="57"/>
      <c r="N72" s="56"/>
      <c r="O72" s="45"/>
      <c r="P72" s="58"/>
      <c r="Q72" s="45"/>
      <c r="R72" s="67"/>
      <c r="S72" s="45"/>
      <c r="T72" s="67"/>
      <c r="U72" s="45"/>
      <c r="V72" s="59"/>
      <c r="W72" s="45"/>
      <c r="X72" s="56"/>
      <c r="Y72" s="57"/>
      <c r="Z72" s="56"/>
      <c r="AA72" s="57"/>
      <c r="AB72" s="51"/>
    </row>
    <row r="73" spans="1:28" s="52" customFormat="1" ht="21" customHeight="1" x14ac:dyDescent="0.35">
      <c r="A73" s="82">
        <f t="shared" ref="A73:A85" si="12">RANK(V73,$V$73:$V$85,0)</f>
        <v>1</v>
      </c>
      <c r="B73" s="83"/>
      <c r="C73" s="84"/>
      <c r="D73" s="84"/>
      <c r="E73" s="77"/>
      <c r="F73" s="85"/>
      <c r="G73" s="75"/>
      <c r="H73" s="76"/>
      <c r="I73" s="71">
        <f>(H73*100)/330</f>
        <v>0</v>
      </c>
      <c r="J73" s="57"/>
      <c r="K73" s="76"/>
      <c r="L73" s="71">
        <f>(K73*100)/330</f>
        <v>0</v>
      </c>
      <c r="M73" s="57"/>
      <c r="N73" s="72">
        <f t="shared" ref="N73:N85" si="13">(H73+K73)</f>
        <v>0</v>
      </c>
      <c r="O73" s="73"/>
      <c r="P73" s="71">
        <f t="shared" ref="P73:P85" si="14">(I73+L73)/2</f>
        <v>0</v>
      </c>
      <c r="Q73" s="45"/>
      <c r="R73" s="77"/>
      <c r="S73" s="78"/>
      <c r="T73" s="77"/>
      <c r="U73" s="73"/>
      <c r="V73" s="70">
        <f t="shared" ref="V73:V85" si="15">P73-T73</f>
        <v>0</v>
      </c>
      <c r="W73" s="73"/>
      <c r="X73" s="80"/>
      <c r="Y73" s="81"/>
      <c r="Z73" s="80"/>
      <c r="AA73" s="79"/>
      <c r="AB73" s="116"/>
    </row>
    <row r="74" spans="1:28" s="52" customFormat="1" ht="21" customHeight="1" x14ac:dyDescent="0.35">
      <c r="A74" s="82">
        <f t="shared" si="12"/>
        <v>1</v>
      </c>
      <c r="B74" s="83"/>
      <c r="C74" s="84"/>
      <c r="D74" s="84"/>
      <c r="E74" s="77"/>
      <c r="F74" s="85"/>
      <c r="G74" s="75"/>
      <c r="H74" s="76"/>
      <c r="I74" s="71">
        <f t="shared" ref="I74:I85" si="16">(H74*100)/330</f>
        <v>0</v>
      </c>
      <c r="J74" s="57"/>
      <c r="K74" s="76"/>
      <c r="L74" s="71">
        <f t="shared" ref="L74:L85" si="17">(K74*100)/330</f>
        <v>0</v>
      </c>
      <c r="M74" s="57"/>
      <c r="N74" s="72">
        <f t="shared" si="13"/>
        <v>0</v>
      </c>
      <c r="O74" s="73"/>
      <c r="P74" s="71">
        <f t="shared" si="14"/>
        <v>0</v>
      </c>
      <c r="Q74" s="45"/>
      <c r="R74" s="77"/>
      <c r="S74" s="78"/>
      <c r="T74" s="77"/>
      <c r="U74" s="73"/>
      <c r="V74" s="70">
        <f t="shared" si="15"/>
        <v>0</v>
      </c>
      <c r="W74" s="73"/>
      <c r="X74" s="80"/>
      <c r="Y74" s="81"/>
      <c r="Z74" s="80"/>
      <c r="AA74" s="79"/>
      <c r="AB74" s="116"/>
    </row>
    <row r="75" spans="1:28" s="52" customFormat="1" ht="21" customHeight="1" x14ac:dyDescent="0.35">
      <c r="A75" s="82">
        <f t="shared" si="12"/>
        <v>1</v>
      </c>
      <c r="B75" s="83"/>
      <c r="C75" s="84"/>
      <c r="D75" s="84"/>
      <c r="E75" s="77"/>
      <c r="F75" s="85"/>
      <c r="G75" s="75"/>
      <c r="H75" s="76"/>
      <c r="I75" s="71">
        <f t="shared" si="16"/>
        <v>0</v>
      </c>
      <c r="J75" s="57"/>
      <c r="K75" s="76"/>
      <c r="L75" s="71">
        <f t="shared" si="17"/>
        <v>0</v>
      </c>
      <c r="M75" s="57"/>
      <c r="N75" s="72">
        <f t="shared" si="13"/>
        <v>0</v>
      </c>
      <c r="O75" s="73"/>
      <c r="P75" s="71">
        <f t="shared" si="14"/>
        <v>0</v>
      </c>
      <c r="Q75" s="45"/>
      <c r="R75" s="77"/>
      <c r="S75" s="78"/>
      <c r="T75" s="77"/>
      <c r="U75" s="73"/>
      <c r="V75" s="70">
        <f t="shared" si="15"/>
        <v>0</v>
      </c>
      <c r="W75" s="73"/>
      <c r="X75" s="80"/>
      <c r="Y75" s="81"/>
      <c r="Z75" s="80"/>
      <c r="AA75" s="79"/>
      <c r="AB75" s="116"/>
    </row>
    <row r="76" spans="1:28" s="52" customFormat="1" ht="21" customHeight="1" x14ac:dyDescent="0.35">
      <c r="A76" s="82">
        <f t="shared" si="12"/>
        <v>1</v>
      </c>
      <c r="B76" s="83"/>
      <c r="C76" s="84"/>
      <c r="D76" s="84"/>
      <c r="E76" s="77"/>
      <c r="F76" s="85"/>
      <c r="G76" s="75"/>
      <c r="H76" s="76"/>
      <c r="I76" s="71">
        <f t="shared" si="16"/>
        <v>0</v>
      </c>
      <c r="J76" s="57"/>
      <c r="K76" s="76"/>
      <c r="L76" s="71">
        <f t="shared" si="17"/>
        <v>0</v>
      </c>
      <c r="M76" s="57"/>
      <c r="N76" s="72">
        <f t="shared" si="13"/>
        <v>0</v>
      </c>
      <c r="O76" s="73"/>
      <c r="P76" s="71">
        <f t="shared" si="14"/>
        <v>0</v>
      </c>
      <c r="Q76" s="45"/>
      <c r="R76" s="77"/>
      <c r="S76" s="78"/>
      <c r="T76" s="77"/>
      <c r="U76" s="73"/>
      <c r="V76" s="70">
        <f t="shared" si="15"/>
        <v>0</v>
      </c>
      <c r="W76" s="73"/>
      <c r="X76" s="80"/>
      <c r="Y76" s="81"/>
      <c r="Z76" s="80"/>
      <c r="AA76" s="79"/>
      <c r="AB76" s="116"/>
    </row>
    <row r="77" spans="1:28" s="52" customFormat="1" ht="21" customHeight="1" x14ac:dyDescent="0.35">
      <c r="A77" s="82">
        <f t="shared" si="12"/>
        <v>1</v>
      </c>
      <c r="B77" s="83"/>
      <c r="C77" s="84"/>
      <c r="D77" s="84"/>
      <c r="E77" s="77"/>
      <c r="F77" s="85"/>
      <c r="G77" s="75"/>
      <c r="H77" s="76"/>
      <c r="I77" s="71">
        <f t="shared" si="16"/>
        <v>0</v>
      </c>
      <c r="J77" s="57"/>
      <c r="K77" s="76"/>
      <c r="L77" s="71">
        <f t="shared" si="17"/>
        <v>0</v>
      </c>
      <c r="M77" s="57"/>
      <c r="N77" s="72">
        <f t="shared" si="13"/>
        <v>0</v>
      </c>
      <c r="O77" s="73"/>
      <c r="P77" s="71">
        <f t="shared" si="14"/>
        <v>0</v>
      </c>
      <c r="Q77" s="45"/>
      <c r="R77" s="77"/>
      <c r="S77" s="78"/>
      <c r="T77" s="77"/>
      <c r="U77" s="73"/>
      <c r="V77" s="70">
        <f t="shared" si="15"/>
        <v>0</v>
      </c>
      <c r="W77" s="73"/>
      <c r="X77" s="80"/>
      <c r="Y77" s="81"/>
      <c r="Z77" s="80"/>
      <c r="AA77" s="79"/>
      <c r="AB77" s="116"/>
    </row>
    <row r="78" spans="1:28" s="52" customFormat="1" ht="21" customHeight="1" x14ac:dyDescent="0.35">
      <c r="A78" s="82">
        <f t="shared" si="12"/>
        <v>1</v>
      </c>
      <c r="B78" s="83"/>
      <c r="C78" s="84"/>
      <c r="D78" s="84"/>
      <c r="E78" s="77"/>
      <c r="F78" s="85"/>
      <c r="G78" s="75"/>
      <c r="H78" s="76"/>
      <c r="I78" s="71">
        <f t="shared" si="16"/>
        <v>0</v>
      </c>
      <c r="J78" s="57"/>
      <c r="K78" s="76"/>
      <c r="L78" s="71">
        <f t="shared" si="17"/>
        <v>0</v>
      </c>
      <c r="M78" s="57"/>
      <c r="N78" s="72">
        <f t="shared" si="13"/>
        <v>0</v>
      </c>
      <c r="O78" s="73"/>
      <c r="P78" s="71">
        <f t="shared" si="14"/>
        <v>0</v>
      </c>
      <c r="Q78" s="45"/>
      <c r="R78" s="77"/>
      <c r="S78" s="78"/>
      <c r="T78" s="77"/>
      <c r="U78" s="73"/>
      <c r="V78" s="70">
        <f t="shared" si="15"/>
        <v>0</v>
      </c>
      <c r="W78" s="73"/>
      <c r="X78" s="80"/>
      <c r="Y78" s="81"/>
      <c r="Z78" s="80"/>
      <c r="AA78" s="79"/>
      <c r="AB78" s="116"/>
    </row>
    <row r="79" spans="1:28" s="52" customFormat="1" ht="21" customHeight="1" x14ac:dyDescent="0.35">
      <c r="A79" s="82">
        <f t="shared" si="12"/>
        <v>1</v>
      </c>
      <c r="B79" s="83"/>
      <c r="C79" s="84"/>
      <c r="D79" s="84"/>
      <c r="E79" s="77"/>
      <c r="F79" s="85"/>
      <c r="G79" s="75"/>
      <c r="H79" s="76"/>
      <c r="I79" s="71">
        <f t="shared" si="16"/>
        <v>0</v>
      </c>
      <c r="J79" s="57"/>
      <c r="K79" s="76"/>
      <c r="L79" s="71">
        <f t="shared" si="17"/>
        <v>0</v>
      </c>
      <c r="M79" s="57"/>
      <c r="N79" s="72">
        <f t="shared" si="13"/>
        <v>0</v>
      </c>
      <c r="O79" s="73"/>
      <c r="P79" s="71">
        <f t="shared" si="14"/>
        <v>0</v>
      </c>
      <c r="Q79" s="45"/>
      <c r="R79" s="77"/>
      <c r="S79" s="78"/>
      <c r="T79" s="77"/>
      <c r="U79" s="73"/>
      <c r="V79" s="70">
        <f t="shared" si="15"/>
        <v>0</v>
      </c>
      <c r="W79" s="73"/>
      <c r="X79" s="80"/>
      <c r="Y79" s="81"/>
      <c r="Z79" s="80"/>
      <c r="AA79" s="79"/>
      <c r="AB79" s="116"/>
    </row>
    <row r="80" spans="1:28" s="52" customFormat="1" ht="21" customHeight="1" x14ac:dyDescent="0.35">
      <c r="A80" s="82">
        <f t="shared" si="12"/>
        <v>1</v>
      </c>
      <c r="B80" s="83"/>
      <c r="C80" s="84"/>
      <c r="D80" s="84"/>
      <c r="E80" s="77"/>
      <c r="F80" s="85"/>
      <c r="G80" s="75"/>
      <c r="H80" s="76"/>
      <c r="I80" s="71">
        <f t="shared" si="16"/>
        <v>0</v>
      </c>
      <c r="J80" s="57"/>
      <c r="K80" s="76"/>
      <c r="L80" s="71">
        <f t="shared" si="17"/>
        <v>0</v>
      </c>
      <c r="M80" s="57"/>
      <c r="N80" s="72">
        <f t="shared" si="13"/>
        <v>0</v>
      </c>
      <c r="O80" s="73"/>
      <c r="P80" s="71">
        <f t="shared" si="14"/>
        <v>0</v>
      </c>
      <c r="Q80" s="45"/>
      <c r="R80" s="77"/>
      <c r="S80" s="78"/>
      <c r="T80" s="77"/>
      <c r="U80" s="73"/>
      <c r="V80" s="70">
        <f t="shared" si="15"/>
        <v>0</v>
      </c>
      <c r="W80" s="73"/>
      <c r="X80" s="80"/>
      <c r="Y80" s="81"/>
      <c r="Z80" s="80"/>
      <c r="AA80" s="79"/>
      <c r="AB80" s="116"/>
    </row>
    <row r="81" spans="1:28" s="52" customFormat="1" ht="21" customHeight="1" x14ac:dyDescent="0.35">
      <c r="A81" s="82">
        <f t="shared" si="12"/>
        <v>1</v>
      </c>
      <c r="B81" s="83"/>
      <c r="C81" s="84"/>
      <c r="D81" s="84"/>
      <c r="E81" s="77"/>
      <c r="F81" s="85"/>
      <c r="G81" s="75"/>
      <c r="H81" s="76"/>
      <c r="I81" s="71">
        <f t="shared" si="16"/>
        <v>0</v>
      </c>
      <c r="J81" s="57"/>
      <c r="K81" s="76"/>
      <c r="L81" s="71">
        <f t="shared" si="17"/>
        <v>0</v>
      </c>
      <c r="M81" s="57"/>
      <c r="N81" s="72">
        <f t="shared" si="13"/>
        <v>0</v>
      </c>
      <c r="O81" s="73"/>
      <c r="P81" s="71">
        <f t="shared" si="14"/>
        <v>0</v>
      </c>
      <c r="Q81" s="45"/>
      <c r="R81" s="77"/>
      <c r="S81" s="78"/>
      <c r="T81" s="77"/>
      <c r="U81" s="73"/>
      <c r="V81" s="70">
        <f t="shared" si="15"/>
        <v>0</v>
      </c>
      <c r="W81" s="73"/>
      <c r="X81" s="80"/>
      <c r="Y81" s="81"/>
      <c r="Z81" s="80"/>
      <c r="AA81" s="79"/>
      <c r="AB81" s="116"/>
    </row>
    <row r="82" spans="1:28" s="52" customFormat="1" ht="21" customHeight="1" x14ac:dyDescent="0.35">
      <c r="A82" s="82">
        <f t="shared" si="12"/>
        <v>1</v>
      </c>
      <c r="B82" s="83"/>
      <c r="C82" s="84"/>
      <c r="D82" s="84"/>
      <c r="E82" s="77"/>
      <c r="F82" s="85"/>
      <c r="G82" s="75"/>
      <c r="H82" s="76"/>
      <c r="I82" s="71">
        <f t="shared" si="16"/>
        <v>0</v>
      </c>
      <c r="J82" s="57"/>
      <c r="K82" s="76"/>
      <c r="L82" s="71">
        <f t="shared" si="17"/>
        <v>0</v>
      </c>
      <c r="M82" s="57"/>
      <c r="N82" s="72">
        <f t="shared" si="13"/>
        <v>0</v>
      </c>
      <c r="O82" s="73"/>
      <c r="P82" s="71">
        <f t="shared" si="14"/>
        <v>0</v>
      </c>
      <c r="Q82" s="45"/>
      <c r="R82" s="77"/>
      <c r="S82" s="78"/>
      <c r="T82" s="77"/>
      <c r="U82" s="73"/>
      <c r="V82" s="70">
        <f t="shared" si="15"/>
        <v>0</v>
      </c>
      <c r="W82" s="73"/>
      <c r="X82" s="80"/>
      <c r="Y82" s="81"/>
      <c r="Z82" s="80"/>
      <c r="AA82" s="79"/>
      <c r="AB82" s="116"/>
    </row>
    <row r="83" spans="1:28" s="52" customFormat="1" ht="21" customHeight="1" x14ac:dyDescent="0.35">
      <c r="A83" s="82">
        <f t="shared" si="12"/>
        <v>1</v>
      </c>
      <c r="B83" s="83"/>
      <c r="C83" s="84"/>
      <c r="D83" s="84"/>
      <c r="E83" s="77"/>
      <c r="F83" s="85"/>
      <c r="G83" s="75"/>
      <c r="H83" s="76"/>
      <c r="I83" s="71">
        <f t="shared" si="16"/>
        <v>0</v>
      </c>
      <c r="J83" s="57"/>
      <c r="K83" s="76"/>
      <c r="L83" s="71">
        <f t="shared" si="17"/>
        <v>0</v>
      </c>
      <c r="M83" s="57"/>
      <c r="N83" s="72">
        <f t="shared" si="13"/>
        <v>0</v>
      </c>
      <c r="O83" s="73"/>
      <c r="P83" s="71">
        <f t="shared" si="14"/>
        <v>0</v>
      </c>
      <c r="Q83" s="45"/>
      <c r="R83" s="77"/>
      <c r="S83" s="78"/>
      <c r="T83" s="77"/>
      <c r="U83" s="73"/>
      <c r="V83" s="70">
        <f t="shared" si="15"/>
        <v>0</v>
      </c>
      <c r="W83" s="73"/>
      <c r="X83" s="80"/>
      <c r="Y83" s="81"/>
      <c r="Z83" s="80"/>
      <c r="AA83" s="79"/>
      <c r="AB83" s="116"/>
    </row>
    <row r="84" spans="1:28" s="52" customFormat="1" ht="21" customHeight="1" x14ac:dyDescent="0.35">
      <c r="A84" s="82">
        <f t="shared" si="12"/>
        <v>1</v>
      </c>
      <c r="B84" s="83"/>
      <c r="C84" s="84"/>
      <c r="D84" s="84"/>
      <c r="E84" s="77"/>
      <c r="F84" s="85"/>
      <c r="G84" s="75"/>
      <c r="H84" s="76"/>
      <c r="I84" s="71">
        <f t="shared" si="16"/>
        <v>0</v>
      </c>
      <c r="J84" s="57"/>
      <c r="K84" s="76"/>
      <c r="L84" s="71">
        <f t="shared" si="17"/>
        <v>0</v>
      </c>
      <c r="M84" s="57"/>
      <c r="N84" s="72">
        <f t="shared" si="13"/>
        <v>0</v>
      </c>
      <c r="O84" s="73"/>
      <c r="P84" s="71">
        <f t="shared" si="14"/>
        <v>0</v>
      </c>
      <c r="Q84" s="45"/>
      <c r="R84" s="77"/>
      <c r="S84" s="78"/>
      <c r="T84" s="77"/>
      <c r="U84" s="73"/>
      <c r="V84" s="70">
        <f t="shared" si="15"/>
        <v>0</v>
      </c>
      <c r="W84" s="73"/>
      <c r="X84" s="76"/>
      <c r="Y84" s="81"/>
      <c r="Z84" s="76"/>
      <c r="AA84" s="79"/>
      <c r="AB84" s="117"/>
    </row>
    <row r="85" spans="1:28" s="52" customFormat="1" ht="21" customHeight="1" x14ac:dyDescent="0.35">
      <c r="A85" s="82">
        <f t="shared" si="12"/>
        <v>1</v>
      </c>
      <c r="B85" s="83"/>
      <c r="C85" s="84"/>
      <c r="D85" s="84"/>
      <c r="E85" s="77"/>
      <c r="F85" s="85"/>
      <c r="G85" s="75"/>
      <c r="H85" s="76"/>
      <c r="I85" s="71">
        <f t="shared" si="16"/>
        <v>0</v>
      </c>
      <c r="J85" s="57"/>
      <c r="K85" s="76"/>
      <c r="L85" s="71">
        <f t="shared" si="17"/>
        <v>0</v>
      </c>
      <c r="M85" s="57"/>
      <c r="N85" s="72">
        <f t="shared" si="13"/>
        <v>0</v>
      </c>
      <c r="O85" s="73"/>
      <c r="P85" s="71">
        <f t="shared" si="14"/>
        <v>0</v>
      </c>
      <c r="Q85" s="45"/>
      <c r="R85" s="77"/>
      <c r="S85" s="78"/>
      <c r="T85" s="77"/>
      <c r="U85" s="73"/>
      <c r="V85" s="70">
        <f t="shared" si="15"/>
        <v>0</v>
      </c>
      <c r="W85" s="73"/>
      <c r="X85" s="76"/>
      <c r="Y85" s="81"/>
      <c r="Z85" s="76"/>
      <c r="AA85" s="79"/>
      <c r="AB85" s="117"/>
    </row>
    <row r="86" spans="1:28" ht="9.65" customHeight="1" x14ac:dyDescent="0.3">
      <c r="A86" s="11"/>
      <c r="B86" s="11"/>
      <c r="AB86" s="7"/>
    </row>
    <row r="87" spans="1:28" ht="15.75" customHeight="1" x14ac:dyDescent="0.3">
      <c r="A87" s="11"/>
      <c r="B87" s="11"/>
      <c r="C87" s="13"/>
      <c r="D87" s="13"/>
      <c r="E87" s="15"/>
      <c r="F87" s="15"/>
      <c r="L87" s="15"/>
      <c r="M87" s="15"/>
      <c r="N87" s="15"/>
      <c r="O87" s="15"/>
      <c r="P87" s="13" t="s">
        <v>40</v>
      </c>
      <c r="Q87" s="15"/>
      <c r="R87" s="7"/>
      <c r="S87" s="7"/>
      <c r="T87" s="7"/>
      <c r="U87" s="7"/>
      <c r="V87" s="7"/>
      <c r="W87" s="7"/>
    </row>
    <row r="88" spans="1:28" ht="15.75" customHeight="1" x14ac:dyDescent="0.3">
      <c r="A88" s="118" t="s">
        <v>68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5.75" customHeight="1" x14ac:dyDescent="0.3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5.75" customHeight="1" x14ac:dyDescent="0.3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s="60" customFormat="1" ht="15.75" customHeight="1" x14ac:dyDescent="0.35">
      <c r="A91" s="93" t="s">
        <v>41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</sheetData>
  <dataConsolidate/>
  <mergeCells count="100">
    <mergeCell ref="A59:AB61"/>
    <mergeCell ref="A88:AB90"/>
    <mergeCell ref="V68:V69"/>
    <mergeCell ref="AB68:AB69"/>
    <mergeCell ref="W68:W69"/>
    <mergeCell ref="X68:X69"/>
    <mergeCell ref="Y68:Y69"/>
    <mergeCell ref="Z68:Z69"/>
    <mergeCell ref="AA68:AA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H68:I68"/>
    <mergeCell ref="K68:L68"/>
    <mergeCell ref="A68:A69"/>
    <mergeCell ref="C68:C69"/>
    <mergeCell ref="D68:D69"/>
    <mergeCell ref="E68:E69"/>
    <mergeCell ref="F68:F69"/>
    <mergeCell ref="G68:G69"/>
    <mergeCell ref="J68:J69"/>
    <mergeCell ref="AB39:AB40"/>
    <mergeCell ref="A39:A40"/>
    <mergeCell ref="C39:C40"/>
    <mergeCell ref="D39:D40"/>
    <mergeCell ref="E39:E40"/>
    <mergeCell ref="F39:F40"/>
    <mergeCell ref="H39:I39"/>
    <mergeCell ref="K39:L39"/>
    <mergeCell ref="G39:G40"/>
    <mergeCell ref="J39:J40"/>
    <mergeCell ref="M39:M40"/>
    <mergeCell ref="N39:N40"/>
    <mergeCell ref="O39:O40"/>
    <mergeCell ref="P39:P40"/>
    <mergeCell ref="Q39:Q40"/>
    <mergeCell ref="R39:R40"/>
    <mergeCell ref="X64:Z66"/>
    <mergeCell ref="X9:X10"/>
    <mergeCell ref="Z9:Z10"/>
    <mergeCell ref="AB9:AB10"/>
    <mergeCell ref="G9:G10"/>
    <mergeCell ref="J9:J10"/>
    <mergeCell ref="M9:M10"/>
    <mergeCell ref="O9:O10"/>
    <mergeCell ref="Q9:Q10"/>
    <mergeCell ref="S9:S10"/>
    <mergeCell ref="U9:U10"/>
    <mergeCell ref="W9:W10"/>
    <mergeCell ref="Y9:Y10"/>
    <mergeCell ref="AA9:AA1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E6:G6"/>
    <mergeCell ref="X6:Z8"/>
    <mergeCell ref="X35:Z37"/>
    <mergeCell ref="A9:A10"/>
    <mergeCell ref="C9:C10"/>
    <mergeCell ref="D9:D10"/>
    <mergeCell ref="E9:E10"/>
    <mergeCell ref="F9:F10"/>
    <mergeCell ref="H9:I9"/>
    <mergeCell ref="K9:L9"/>
    <mergeCell ref="R9:R10"/>
    <mergeCell ref="T9:T10"/>
    <mergeCell ref="V9:V10"/>
    <mergeCell ref="N9:N10"/>
    <mergeCell ref="P9:P10"/>
    <mergeCell ref="A29:AB31"/>
    <mergeCell ref="A1:AB1"/>
    <mergeCell ref="A32:AB32"/>
    <mergeCell ref="A62:AB62"/>
    <mergeCell ref="A91:AB91"/>
    <mergeCell ref="A64:D64"/>
    <mergeCell ref="E64:G64"/>
    <mergeCell ref="H64:N64"/>
    <mergeCell ref="O64:V64"/>
    <mergeCell ref="A35:D35"/>
    <mergeCell ref="E35:G35"/>
    <mergeCell ref="H35:N35"/>
    <mergeCell ref="O35:V35"/>
    <mergeCell ref="F3:H3"/>
    <mergeCell ref="K3:L3"/>
    <mergeCell ref="N3:T3"/>
    <mergeCell ref="H6:N6"/>
    <mergeCell ref="O6:V6"/>
    <mergeCell ref="A6:D6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1"/>
  <sheetViews>
    <sheetView view="pageLayout" topLeftCell="A64" zoomScale="60" zoomScaleNormal="100" zoomScaleSheetLayoutView="85" zoomScalePageLayoutView="60" workbookViewId="0">
      <selection activeCell="D76" sqref="D76"/>
    </sheetView>
  </sheetViews>
  <sheetFormatPr defaultColWidth="9.1796875" defaultRowHeight="13.5" x14ac:dyDescent="0.3"/>
  <cols>
    <col min="1" max="1" width="4.54296875" style="5" customWidth="1"/>
    <col min="2" max="2" width="1" style="5" customWidth="1"/>
    <col min="3" max="3" width="28.81640625" style="5" customWidth="1"/>
    <col min="4" max="5" width="5.26953125" style="5" customWidth="1"/>
    <col min="6" max="6" width="24.7265625" style="5" customWidth="1"/>
    <col min="7" max="7" width="1" style="5" customWidth="1"/>
    <col min="8" max="8" width="7.81640625" style="5" customWidth="1"/>
    <col min="9" max="9" width="8.26953125" style="5" customWidth="1"/>
    <col min="10" max="10" width="1" style="5" customWidth="1"/>
    <col min="11" max="11" width="7.81640625" style="5" customWidth="1"/>
    <col min="12" max="12" width="8.26953125" style="5" bestFit="1" customWidth="1"/>
    <col min="13" max="13" width="1" style="5" customWidth="1"/>
    <col min="14" max="14" width="7.81640625" style="5" customWidth="1"/>
    <col min="15" max="15" width="1" style="5" customWidth="1"/>
    <col min="16" max="16" width="9.453125" style="8" customWidth="1"/>
    <col min="17" max="17" width="1" style="5" customWidth="1"/>
    <col min="18" max="18" width="5.7265625" style="5" customWidth="1"/>
    <col min="19" max="19" width="1" style="5" customWidth="1"/>
    <col min="20" max="20" width="5.54296875" style="5" customWidth="1"/>
    <col min="21" max="21" width="1" style="5" customWidth="1"/>
    <col min="22" max="22" width="9.4531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53125" style="5" customWidth="1"/>
    <col min="29" max="16384" width="9.1796875" style="5"/>
  </cols>
  <sheetData>
    <row r="1" spans="1:28" s="4" customFormat="1" ht="25.5" customHeight="1" x14ac:dyDescent="0.3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15.65" customHeight="1" x14ac:dyDescent="0.35">
      <c r="A2" s="87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66"/>
      <c r="Q2" s="66"/>
      <c r="R2" s="66"/>
      <c r="S2" s="66"/>
      <c r="T2" s="66"/>
      <c r="U2" s="16"/>
      <c r="V2" s="16"/>
      <c r="W2" s="16"/>
      <c r="X2" s="16"/>
      <c r="Y2" s="16"/>
      <c r="Z2" s="16"/>
      <c r="AA2" s="16"/>
      <c r="AB2" s="7"/>
    </row>
    <row r="3" spans="1:28" ht="13.9" customHeight="1" x14ac:dyDescent="0.35">
      <c r="A3" s="30"/>
      <c r="B3" s="19"/>
      <c r="C3" s="20"/>
      <c r="E3" s="86" t="s">
        <v>30</v>
      </c>
      <c r="F3" s="98"/>
      <c r="G3" s="98"/>
      <c r="H3" s="98"/>
      <c r="I3" s="33"/>
      <c r="J3" s="34"/>
      <c r="K3" s="99" t="s">
        <v>45</v>
      </c>
      <c r="L3" s="99"/>
      <c r="N3" s="98"/>
      <c r="O3" s="98"/>
      <c r="P3" s="98"/>
      <c r="Q3" s="98"/>
      <c r="R3" s="98"/>
      <c r="S3" s="98"/>
      <c r="T3" s="98"/>
    </row>
    <row r="4" spans="1:28" ht="15.65" customHeight="1" x14ac:dyDescent="0.3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  <c r="T4" s="25"/>
      <c r="U4" s="10"/>
      <c r="V4" s="10"/>
      <c r="W4" s="10"/>
      <c r="X4" s="10"/>
      <c r="Y4" s="10"/>
      <c r="Z4" s="10"/>
      <c r="AA4" s="10"/>
      <c r="AB4" s="9"/>
    </row>
    <row r="5" spans="1:28" ht="13.15" customHeight="1" x14ac:dyDescent="0.35">
      <c r="A5" s="26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1"/>
      <c r="R5" s="21"/>
      <c r="S5" s="21"/>
      <c r="T5" s="21"/>
    </row>
    <row r="6" spans="1:28" s="6" customFormat="1" ht="14.5" customHeight="1" x14ac:dyDescent="0.3">
      <c r="A6" s="94" t="s">
        <v>57</v>
      </c>
      <c r="B6" s="94"/>
      <c r="C6" s="94"/>
      <c r="D6" s="94"/>
      <c r="E6" s="95"/>
      <c r="F6" s="95"/>
      <c r="G6" s="95"/>
      <c r="H6" s="96" t="s">
        <v>58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12"/>
      <c r="X6" s="100" t="s">
        <v>66</v>
      </c>
      <c r="Y6" s="101"/>
      <c r="Z6" s="102"/>
    </row>
    <row r="7" spans="1:28" ht="12" customHeight="1" x14ac:dyDescent="0.3">
      <c r="A7" s="21"/>
      <c r="B7" s="21"/>
      <c r="C7" s="27"/>
      <c r="D7" s="27"/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1"/>
      <c r="R7" s="21"/>
      <c r="S7" s="21"/>
      <c r="T7" s="21"/>
      <c r="X7" s="103"/>
      <c r="Y7" s="104"/>
      <c r="Z7" s="105"/>
    </row>
    <row r="8" spans="1:28" ht="15" customHeight="1" x14ac:dyDescent="0.35">
      <c r="A8" s="31" t="s">
        <v>70</v>
      </c>
      <c r="B8" s="28"/>
      <c r="C8" s="29"/>
      <c r="D8" s="29"/>
      <c r="E8" s="29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8"/>
      <c r="V8" s="18"/>
      <c r="W8" s="18"/>
      <c r="X8" s="106"/>
      <c r="Y8" s="107"/>
      <c r="Z8" s="108"/>
      <c r="AA8" s="8"/>
    </row>
    <row r="9" spans="1:28" ht="15.65" customHeight="1" x14ac:dyDescent="0.3">
      <c r="A9" s="109" t="s">
        <v>31</v>
      </c>
      <c r="C9" s="109" t="s">
        <v>32</v>
      </c>
      <c r="D9" s="109" t="s">
        <v>33</v>
      </c>
      <c r="E9" s="109" t="s">
        <v>34</v>
      </c>
      <c r="F9" s="109" t="s">
        <v>35</v>
      </c>
      <c r="G9" s="113"/>
      <c r="H9" s="110" t="s">
        <v>36</v>
      </c>
      <c r="I9" s="111"/>
      <c r="J9" s="113"/>
      <c r="K9" s="110" t="s">
        <v>37</v>
      </c>
      <c r="L9" s="111"/>
      <c r="M9" s="113"/>
      <c r="N9" s="109" t="s">
        <v>38</v>
      </c>
      <c r="O9" s="113"/>
      <c r="P9" s="109" t="s">
        <v>42</v>
      </c>
      <c r="Q9" s="113"/>
      <c r="R9" s="109" t="s">
        <v>39</v>
      </c>
      <c r="S9" s="113"/>
      <c r="T9" s="109" t="s">
        <v>44</v>
      </c>
      <c r="U9" s="113"/>
      <c r="V9" s="109" t="s">
        <v>43</v>
      </c>
      <c r="W9" s="113"/>
      <c r="X9" s="109" t="s">
        <v>36</v>
      </c>
      <c r="Y9" s="113"/>
      <c r="Z9" s="109" t="s">
        <v>37</v>
      </c>
      <c r="AA9" s="112"/>
      <c r="AB9" s="114"/>
    </row>
    <row r="10" spans="1:28" s="14" customFormat="1" ht="96.5" customHeight="1" x14ac:dyDescent="0.3">
      <c r="A10" s="109"/>
      <c r="B10" s="61"/>
      <c r="C10" s="109"/>
      <c r="D10" s="109"/>
      <c r="E10" s="109"/>
      <c r="F10" s="109"/>
      <c r="G10" s="113"/>
      <c r="H10" s="65" t="s">
        <v>69</v>
      </c>
      <c r="I10" s="74" t="s">
        <v>56</v>
      </c>
      <c r="J10" s="113"/>
      <c r="K10" s="65" t="s">
        <v>69</v>
      </c>
      <c r="L10" s="74" t="s">
        <v>56</v>
      </c>
      <c r="M10" s="113"/>
      <c r="N10" s="109"/>
      <c r="O10" s="113"/>
      <c r="P10" s="109"/>
      <c r="Q10" s="113"/>
      <c r="R10" s="109"/>
      <c r="S10" s="113"/>
      <c r="T10" s="109"/>
      <c r="U10" s="113"/>
      <c r="V10" s="109"/>
      <c r="W10" s="113"/>
      <c r="X10" s="109"/>
      <c r="Y10" s="113"/>
      <c r="Z10" s="109"/>
      <c r="AA10" s="112"/>
      <c r="AB10" s="114"/>
    </row>
    <row r="11" spans="1:28" s="36" customFormat="1" ht="15.65" customHeight="1" x14ac:dyDescent="0.35">
      <c r="A11" s="35" t="s">
        <v>46</v>
      </c>
      <c r="C11" s="37"/>
      <c r="D11" s="37"/>
      <c r="E11" s="37"/>
      <c r="F11" s="37"/>
      <c r="G11" s="38"/>
      <c r="H11" s="38"/>
      <c r="I11" s="39"/>
      <c r="J11" s="38"/>
      <c r="K11" s="38"/>
      <c r="L11" s="40"/>
      <c r="M11" s="38"/>
      <c r="N11" s="40"/>
      <c r="O11" s="38"/>
      <c r="P11" s="41"/>
      <c r="Q11" s="38"/>
      <c r="R11" s="38"/>
      <c r="S11" s="38"/>
      <c r="T11" s="38"/>
      <c r="U11" s="38"/>
      <c r="V11" s="38"/>
      <c r="W11" s="38"/>
      <c r="X11" s="42"/>
      <c r="Y11" s="38"/>
      <c r="Z11" s="42"/>
      <c r="AA11" s="38"/>
    </row>
    <row r="12" spans="1:28" s="52" customFormat="1" ht="15.65" customHeight="1" x14ac:dyDescent="0.35">
      <c r="A12" s="43">
        <v>1</v>
      </c>
      <c r="B12" s="44"/>
      <c r="C12" s="43" t="s">
        <v>47</v>
      </c>
      <c r="D12" s="43" t="s">
        <v>48</v>
      </c>
      <c r="E12" s="43" t="s">
        <v>49</v>
      </c>
      <c r="F12" s="43" t="s">
        <v>50</v>
      </c>
      <c r="G12" s="45"/>
      <c r="H12" s="69">
        <v>208</v>
      </c>
      <c r="I12" s="48">
        <f>(H12*100)/340</f>
        <v>61.176470588235297</v>
      </c>
      <c r="J12" s="46"/>
      <c r="K12" s="68">
        <v>203.5</v>
      </c>
      <c r="L12" s="48">
        <f>(K12*100)/340</f>
        <v>59.852941176470587</v>
      </c>
      <c r="M12" s="46"/>
      <c r="N12" s="69">
        <f>SUM(H12+K12)</f>
        <v>411.5</v>
      </c>
      <c r="O12" s="47"/>
      <c r="P12" s="48">
        <f>(I12+L12)/2</f>
        <v>60.514705882352942</v>
      </c>
      <c r="Q12" s="47"/>
      <c r="R12" s="49">
        <v>1</v>
      </c>
      <c r="S12" s="47"/>
      <c r="T12" s="49">
        <v>2</v>
      </c>
      <c r="U12" s="47"/>
      <c r="V12" s="50">
        <f>P12-T12</f>
        <v>58.514705882352942</v>
      </c>
      <c r="W12" s="45"/>
      <c r="X12" s="69">
        <v>12</v>
      </c>
      <c r="Y12" s="46"/>
      <c r="Z12" s="69">
        <v>13</v>
      </c>
      <c r="AA12" s="46"/>
      <c r="AB12" s="115"/>
    </row>
    <row r="13" spans="1:28" s="52" customFormat="1" ht="7.15" customHeight="1" x14ac:dyDescent="0.35">
      <c r="A13" s="53"/>
      <c r="B13" s="54"/>
      <c r="C13" s="55"/>
      <c r="D13" s="55"/>
      <c r="E13" s="67"/>
      <c r="F13" s="55"/>
      <c r="G13" s="45"/>
      <c r="H13" s="45"/>
      <c r="I13" s="56"/>
      <c r="J13" s="57"/>
      <c r="K13" s="57"/>
      <c r="L13" s="56"/>
      <c r="M13" s="57"/>
      <c r="N13" s="56"/>
      <c r="O13" s="45"/>
      <c r="P13" s="58"/>
      <c r="Q13" s="45"/>
      <c r="R13" s="67"/>
      <c r="S13" s="45"/>
      <c r="T13" s="67"/>
      <c r="U13" s="45"/>
      <c r="V13" s="59"/>
      <c r="W13" s="45"/>
      <c r="X13" s="56"/>
      <c r="Y13" s="57"/>
      <c r="Z13" s="56"/>
      <c r="AA13" s="57"/>
      <c r="AB13" s="51"/>
    </row>
    <row r="14" spans="1:28" s="52" customFormat="1" ht="21" customHeight="1" x14ac:dyDescent="0.35">
      <c r="A14" s="82">
        <f t="shared" ref="A14:A26" si="0">RANK(V14,$V$14:$V$26,0)</f>
        <v>1</v>
      </c>
      <c r="B14" s="83"/>
      <c r="C14" s="84"/>
      <c r="D14" s="84"/>
      <c r="E14" s="77"/>
      <c r="F14" s="85"/>
      <c r="G14" s="75"/>
      <c r="H14" s="76"/>
      <c r="I14" s="71">
        <f t="shared" ref="I14:I26" si="1">(H14*100)/340</f>
        <v>0</v>
      </c>
      <c r="J14" s="57"/>
      <c r="K14" s="76"/>
      <c r="L14" s="71">
        <f t="shared" ref="L14:L26" si="2">(K14*100)/340</f>
        <v>0</v>
      </c>
      <c r="M14" s="57"/>
      <c r="N14" s="72">
        <f t="shared" ref="N14:N26" si="3">(H14+K14)</f>
        <v>0</v>
      </c>
      <c r="O14" s="73"/>
      <c r="P14" s="71">
        <f t="shared" ref="P14:P26" si="4">(I14+L14)/2</f>
        <v>0</v>
      </c>
      <c r="Q14" s="45"/>
      <c r="R14" s="77"/>
      <c r="S14" s="78"/>
      <c r="T14" s="77"/>
      <c r="U14" s="73"/>
      <c r="V14" s="70">
        <f t="shared" ref="V14:V26" si="5">P14-T14</f>
        <v>0</v>
      </c>
      <c r="W14" s="73"/>
      <c r="X14" s="80"/>
      <c r="Y14" s="81"/>
      <c r="Z14" s="80"/>
      <c r="AA14" s="79"/>
      <c r="AB14" s="116"/>
    </row>
    <row r="15" spans="1:28" s="52" customFormat="1" ht="21" customHeight="1" x14ac:dyDescent="0.35">
      <c r="A15" s="82">
        <f t="shared" si="0"/>
        <v>1</v>
      </c>
      <c r="B15" s="83"/>
      <c r="C15" s="84"/>
      <c r="D15" s="84"/>
      <c r="E15" s="77"/>
      <c r="F15" s="85"/>
      <c r="G15" s="75"/>
      <c r="H15" s="76"/>
      <c r="I15" s="71">
        <f t="shared" si="1"/>
        <v>0</v>
      </c>
      <c r="J15" s="57"/>
      <c r="K15" s="76"/>
      <c r="L15" s="71">
        <f t="shared" si="2"/>
        <v>0</v>
      </c>
      <c r="M15" s="57"/>
      <c r="N15" s="72">
        <f t="shared" si="3"/>
        <v>0</v>
      </c>
      <c r="O15" s="73"/>
      <c r="P15" s="71">
        <f t="shared" si="4"/>
        <v>0</v>
      </c>
      <c r="Q15" s="45"/>
      <c r="R15" s="77"/>
      <c r="S15" s="78"/>
      <c r="T15" s="77"/>
      <c r="U15" s="73"/>
      <c r="V15" s="70">
        <f t="shared" si="5"/>
        <v>0</v>
      </c>
      <c r="W15" s="73"/>
      <c r="X15" s="80"/>
      <c r="Y15" s="81"/>
      <c r="Z15" s="80"/>
      <c r="AA15" s="79"/>
      <c r="AB15" s="116"/>
    </row>
    <row r="16" spans="1:28" s="52" customFormat="1" ht="21" customHeight="1" x14ac:dyDescent="0.35">
      <c r="A16" s="82">
        <f t="shared" si="0"/>
        <v>1</v>
      </c>
      <c r="B16" s="83"/>
      <c r="C16" s="84"/>
      <c r="D16" s="84"/>
      <c r="E16" s="77"/>
      <c r="F16" s="85"/>
      <c r="G16" s="75"/>
      <c r="H16" s="76"/>
      <c r="I16" s="71">
        <f t="shared" si="1"/>
        <v>0</v>
      </c>
      <c r="J16" s="57"/>
      <c r="K16" s="76"/>
      <c r="L16" s="71">
        <f t="shared" si="2"/>
        <v>0</v>
      </c>
      <c r="M16" s="57"/>
      <c r="N16" s="72">
        <f t="shared" si="3"/>
        <v>0</v>
      </c>
      <c r="O16" s="73"/>
      <c r="P16" s="71">
        <f t="shared" si="4"/>
        <v>0</v>
      </c>
      <c r="Q16" s="45"/>
      <c r="R16" s="77"/>
      <c r="S16" s="78"/>
      <c r="T16" s="77"/>
      <c r="U16" s="73"/>
      <c r="V16" s="70">
        <f t="shared" si="5"/>
        <v>0</v>
      </c>
      <c r="W16" s="73"/>
      <c r="X16" s="80"/>
      <c r="Y16" s="81"/>
      <c r="Z16" s="80"/>
      <c r="AA16" s="79"/>
      <c r="AB16" s="116"/>
    </row>
    <row r="17" spans="1:28" s="52" customFormat="1" ht="21" customHeight="1" x14ac:dyDescent="0.35">
      <c r="A17" s="82">
        <f t="shared" si="0"/>
        <v>1</v>
      </c>
      <c r="B17" s="83"/>
      <c r="C17" s="84"/>
      <c r="D17" s="84"/>
      <c r="E17" s="77"/>
      <c r="F17" s="85"/>
      <c r="G17" s="75"/>
      <c r="H17" s="76"/>
      <c r="I17" s="71">
        <f t="shared" si="1"/>
        <v>0</v>
      </c>
      <c r="J17" s="57"/>
      <c r="K17" s="76"/>
      <c r="L17" s="71">
        <f t="shared" si="2"/>
        <v>0</v>
      </c>
      <c r="M17" s="57"/>
      <c r="N17" s="72">
        <f t="shared" si="3"/>
        <v>0</v>
      </c>
      <c r="O17" s="73"/>
      <c r="P17" s="71">
        <f t="shared" si="4"/>
        <v>0</v>
      </c>
      <c r="Q17" s="45"/>
      <c r="R17" s="77"/>
      <c r="S17" s="78"/>
      <c r="T17" s="77"/>
      <c r="U17" s="73"/>
      <c r="V17" s="70">
        <f t="shared" si="5"/>
        <v>0</v>
      </c>
      <c r="W17" s="73"/>
      <c r="X17" s="80"/>
      <c r="Y17" s="81"/>
      <c r="Z17" s="80"/>
      <c r="AA17" s="79"/>
      <c r="AB17" s="116"/>
    </row>
    <row r="18" spans="1:28" s="52" customFormat="1" ht="21" customHeight="1" x14ac:dyDescent="0.35">
      <c r="A18" s="82">
        <f t="shared" si="0"/>
        <v>1</v>
      </c>
      <c r="B18" s="83"/>
      <c r="C18" s="84"/>
      <c r="D18" s="84"/>
      <c r="E18" s="77"/>
      <c r="F18" s="85"/>
      <c r="G18" s="75"/>
      <c r="H18" s="76"/>
      <c r="I18" s="71">
        <f t="shared" si="1"/>
        <v>0</v>
      </c>
      <c r="J18" s="57"/>
      <c r="K18" s="76"/>
      <c r="L18" s="71">
        <f t="shared" si="2"/>
        <v>0</v>
      </c>
      <c r="M18" s="57"/>
      <c r="N18" s="72">
        <f t="shared" si="3"/>
        <v>0</v>
      </c>
      <c r="O18" s="73"/>
      <c r="P18" s="71">
        <f t="shared" si="4"/>
        <v>0</v>
      </c>
      <c r="Q18" s="45"/>
      <c r="R18" s="77"/>
      <c r="S18" s="78"/>
      <c r="T18" s="77"/>
      <c r="U18" s="73"/>
      <c r="V18" s="70">
        <f t="shared" si="5"/>
        <v>0</v>
      </c>
      <c r="W18" s="73"/>
      <c r="X18" s="80"/>
      <c r="Y18" s="81"/>
      <c r="Z18" s="80"/>
      <c r="AA18" s="79"/>
      <c r="AB18" s="116"/>
    </row>
    <row r="19" spans="1:28" s="52" customFormat="1" ht="21" customHeight="1" x14ac:dyDescent="0.35">
      <c r="A19" s="82">
        <f t="shared" si="0"/>
        <v>1</v>
      </c>
      <c r="B19" s="83"/>
      <c r="C19" s="84"/>
      <c r="D19" s="84"/>
      <c r="E19" s="77"/>
      <c r="F19" s="85"/>
      <c r="G19" s="75"/>
      <c r="H19" s="76"/>
      <c r="I19" s="71">
        <f t="shared" si="1"/>
        <v>0</v>
      </c>
      <c r="J19" s="57"/>
      <c r="K19" s="76"/>
      <c r="L19" s="71">
        <f t="shared" si="2"/>
        <v>0</v>
      </c>
      <c r="M19" s="57"/>
      <c r="N19" s="72">
        <f t="shared" si="3"/>
        <v>0</v>
      </c>
      <c r="O19" s="73"/>
      <c r="P19" s="71">
        <f t="shared" si="4"/>
        <v>0</v>
      </c>
      <c r="Q19" s="45"/>
      <c r="R19" s="77"/>
      <c r="S19" s="78"/>
      <c r="T19" s="77"/>
      <c r="U19" s="73"/>
      <c r="V19" s="70">
        <f t="shared" si="5"/>
        <v>0</v>
      </c>
      <c r="W19" s="73"/>
      <c r="X19" s="80"/>
      <c r="Y19" s="81"/>
      <c r="Z19" s="80"/>
      <c r="AA19" s="79"/>
      <c r="AB19" s="116"/>
    </row>
    <row r="20" spans="1:28" s="52" customFormat="1" ht="21" customHeight="1" x14ac:dyDescent="0.35">
      <c r="A20" s="82">
        <f t="shared" si="0"/>
        <v>1</v>
      </c>
      <c r="B20" s="83"/>
      <c r="C20" s="84"/>
      <c r="D20" s="84"/>
      <c r="E20" s="77"/>
      <c r="F20" s="85"/>
      <c r="G20" s="75"/>
      <c r="H20" s="76"/>
      <c r="I20" s="71">
        <f t="shared" si="1"/>
        <v>0</v>
      </c>
      <c r="J20" s="57"/>
      <c r="K20" s="76"/>
      <c r="L20" s="71">
        <f t="shared" si="2"/>
        <v>0</v>
      </c>
      <c r="M20" s="57"/>
      <c r="N20" s="72">
        <f t="shared" si="3"/>
        <v>0</v>
      </c>
      <c r="O20" s="73"/>
      <c r="P20" s="71">
        <f t="shared" si="4"/>
        <v>0</v>
      </c>
      <c r="Q20" s="45"/>
      <c r="R20" s="77"/>
      <c r="S20" s="78"/>
      <c r="T20" s="77"/>
      <c r="U20" s="73"/>
      <c r="V20" s="70">
        <f t="shared" si="5"/>
        <v>0</v>
      </c>
      <c r="W20" s="73"/>
      <c r="X20" s="80"/>
      <c r="Y20" s="81"/>
      <c r="Z20" s="80"/>
      <c r="AA20" s="79"/>
      <c r="AB20" s="116"/>
    </row>
    <row r="21" spans="1:28" s="52" customFormat="1" ht="21" customHeight="1" x14ac:dyDescent="0.35">
      <c r="A21" s="82">
        <f t="shared" si="0"/>
        <v>1</v>
      </c>
      <c r="B21" s="83"/>
      <c r="C21" s="84"/>
      <c r="D21" s="84"/>
      <c r="E21" s="77"/>
      <c r="F21" s="85"/>
      <c r="G21" s="75"/>
      <c r="H21" s="76"/>
      <c r="I21" s="71">
        <f t="shared" si="1"/>
        <v>0</v>
      </c>
      <c r="J21" s="57"/>
      <c r="K21" s="76"/>
      <c r="L21" s="71">
        <f t="shared" si="2"/>
        <v>0</v>
      </c>
      <c r="M21" s="57"/>
      <c r="N21" s="72">
        <f t="shared" si="3"/>
        <v>0</v>
      </c>
      <c r="O21" s="73"/>
      <c r="P21" s="71">
        <f t="shared" si="4"/>
        <v>0</v>
      </c>
      <c r="Q21" s="45"/>
      <c r="R21" s="77"/>
      <c r="S21" s="78"/>
      <c r="T21" s="77"/>
      <c r="U21" s="73"/>
      <c r="V21" s="70">
        <f t="shared" si="5"/>
        <v>0</v>
      </c>
      <c r="W21" s="73"/>
      <c r="X21" s="80"/>
      <c r="Y21" s="81"/>
      <c r="Z21" s="80"/>
      <c r="AA21" s="79"/>
      <c r="AB21" s="116"/>
    </row>
    <row r="22" spans="1:28" s="52" customFormat="1" ht="21" customHeight="1" x14ac:dyDescent="0.35">
      <c r="A22" s="82">
        <f t="shared" si="0"/>
        <v>1</v>
      </c>
      <c r="B22" s="83"/>
      <c r="C22" s="84"/>
      <c r="D22" s="84"/>
      <c r="E22" s="77"/>
      <c r="F22" s="85"/>
      <c r="G22" s="75"/>
      <c r="H22" s="76"/>
      <c r="I22" s="71">
        <f t="shared" si="1"/>
        <v>0</v>
      </c>
      <c r="J22" s="57"/>
      <c r="K22" s="76"/>
      <c r="L22" s="71">
        <f t="shared" si="2"/>
        <v>0</v>
      </c>
      <c r="M22" s="57"/>
      <c r="N22" s="72">
        <f t="shared" si="3"/>
        <v>0</v>
      </c>
      <c r="O22" s="73"/>
      <c r="P22" s="71">
        <f t="shared" si="4"/>
        <v>0</v>
      </c>
      <c r="Q22" s="45"/>
      <c r="R22" s="77"/>
      <c r="S22" s="78"/>
      <c r="T22" s="77"/>
      <c r="U22" s="73"/>
      <c r="V22" s="70">
        <f t="shared" si="5"/>
        <v>0</v>
      </c>
      <c r="W22" s="73"/>
      <c r="X22" s="80"/>
      <c r="Y22" s="81"/>
      <c r="Z22" s="80"/>
      <c r="AA22" s="79"/>
      <c r="AB22" s="116"/>
    </row>
    <row r="23" spans="1:28" s="52" customFormat="1" ht="21" customHeight="1" x14ac:dyDescent="0.35">
      <c r="A23" s="82">
        <f t="shared" si="0"/>
        <v>1</v>
      </c>
      <c r="B23" s="83"/>
      <c r="C23" s="84"/>
      <c r="D23" s="84"/>
      <c r="E23" s="77"/>
      <c r="F23" s="85"/>
      <c r="G23" s="75"/>
      <c r="H23" s="76"/>
      <c r="I23" s="71">
        <f t="shared" si="1"/>
        <v>0</v>
      </c>
      <c r="J23" s="57"/>
      <c r="K23" s="76"/>
      <c r="L23" s="71">
        <f t="shared" si="2"/>
        <v>0</v>
      </c>
      <c r="M23" s="57"/>
      <c r="N23" s="72">
        <f t="shared" si="3"/>
        <v>0</v>
      </c>
      <c r="O23" s="73"/>
      <c r="P23" s="71">
        <f t="shared" si="4"/>
        <v>0</v>
      </c>
      <c r="Q23" s="45"/>
      <c r="R23" s="77"/>
      <c r="S23" s="78"/>
      <c r="T23" s="77"/>
      <c r="U23" s="73"/>
      <c r="V23" s="70">
        <f t="shared" si="5"/>
        <v>0</v>
      </c>
      <c r="W23" s="73"/>
      <c r="X23" s="80"/>
      <c r="Y23" s="81"/>
      <c r="Z23" s="80"/>
      <c r="AA23" s="79"/>
      <c r="AB23" s="116"/>
    </row>
    <row r="24" spans="1:28" s="52" customFormat="1" ht="21" customHeight="1" x14ac:dyDescent="0.35">
      <c r="A24" s="82">
        <f t="shared" si="0"/>
        <v>1</v>
      </c>
      <c r="B24" s="83"/>
      <c r="C24" s="84"/>
      <c r="D24" s="84"/>
      <c r="E24" s="77"/>
      <c r="F24" s="85"/>
      <c r="G24" s="75"/>
      <c r="H24" s="76"/>
      <c r="I24" s="71">
        <f t="shared" si="1"/>
        <v>0</v>
      </c>
      <c r="J24" s="57"/>
      <c r="K24" s="76"/>
      <c r="L24" s="71">
        <f t="shared" si="2"/>
        <v>0</v>
      </c>
      <c r="M24" s="57"/>
      <c r="N24" s="72">
        <f t="shared" si="3"/>
        <v>0</v>
      </c>
      <c r="O24" s="73"/>
      <c r="P24" s="71">
        <f t="shared" si="4"/>
        <v>0</v>
      </c>
      <c r="Q24" s="45"/>
      <c r="R24" s="77"/>
      <c r="S24" s="78"/>
      <c r="T24" s="77"/>
      <c r="U24" s="73"/>
      <c r="V24" s="70">
        <f t="shared" si="5"/>
        <v>0</v>
      </c>
      <c r="W24" s="73"/>
      <c r="X24" s="80"/>
      <c r="Y24" s="81"/>
      <c r="Z24" s="80"/>
      <c r="AA24" s="79"/>
      <c r="AB24" s="116"/>
    </row>
    <row r="25" spans="1:28" s="52" customFormat="1" ht="21" customHeight="1" x14ac:dyDescent="0.35">
      <c r="A25" s="82">
        <f t="shared" si="0"/>
        <v>1</v>
      </c>
      <c r="B25" s="83"/>
      <c r="C25" s="84"/>
      <c r="D25" s="84"/>
      <c r="E25" s="77"/>
      <c r="F25" s="85"/>
      <c r="G25" s="75"/>
      <c r="H25" s="76"/>
      <c r="I25" s="71">
        <f t="shared" si="1"/>
        <v>0</v>
      </c>
      <c r="J25" s="57"/>
      <c r="K25" s="76"/>
      <c r="L25" s="71">
        <f t="shared" si="2"/>
        <v>0</v>
      </c>
      <c r="M25" s="57"/>
      <c r="N25" s="72">
        <f t="shared" si="3"/>
        <v>0</v>
      </c>
      <c r="O25" s="73"/>
      <c r="P25" s="71">
        <f t="shared" si="4"/>
        <v>0</v>
      </c>
      <c r="Q25" s="45"/>
      <c r="R25" s="77"/>
      <c r="S25" s="78"/>
      <c r="T25" s="77"/>
      <c r="U25" s="73"/>
      <c r="V25" s="70">
        <f t="shared" si="5"/>
        <v>0</v>
      </c>
      <c r="W25" s="73"/>
      <c r="X25" s="80"/>
      <c r="Y25" s="81"/>
      <c r="Z25" s="80"/>
      <c r="AA25" s="79"/>
      <c r="AB25" s="116"/>
    </row>
    <row r="26" spans="1:28" s="52" customFormat="1" ht="21" customHeight="1" x14ac:dyDescent="0.35">
      <c r="A26" s="82">
        <f t="shared" si="0"/>
        <v>1</v>
      </c>
      <c r="B26" s="83"/>
      <c r="C26" s="84"/>
      <c r="D26" s="84"/>
      <c r="E26" s="77"/>
      <c r="F26" s="85"/>
      <c r="G26" s="75"/>
      <c r="H26" s="76"/>
      <c r="I26" s="71">
        <f t="shared" si="1"/>
        <v>0</v>
      </c>
      <c r="J26" s="57"/>
      <c r="K26" s="76"/>
      <c r="L26" s="71">
        <f t="shared" si="2"/>
        <v>0</v>
      </c>
      <c r="M26" s="57"/>
      <c r="N26" s="72">
        <f t="shared" si="3"/>
        <v>0</v>
      </c>
      <c r="O26" s="73"/>
      <c r="P26" s="71">
        <f t="shared" si="4"/>
        <v>0</v>
      </c>
      <c r="Q26" s="45"/>
      <c r="R26" s="77"/>
      <c r="S26" s="78"/>
      <c r="T26" s="77"/>
      <c r="U26" s="73"/>
      <c r="V26" s="70">
        <f t="shared" si="5"/>
        <v>0</v>
      </c>
      <c r="W26" s="73"/>
      <c r="X26" s="76"/>
      <c r="Y26" s="79"/>
      <c r="Z26" s="76"/>
      <c r="AA26" s="79"/>
      <c r="AB26" s="117"/>
    </row>
    <row r="27" spans="1:28" ht="13.15" customHeight="1" x14ac:dyDescent="0.3">
      <c r="A27" s="11"/>
      <c r="B27" s="11"/>
      <c r="AB27" s="7"/>
    </row>
    <row r="28" spans="1:28" ht="15.75" customHeight="1" x14ac:dyDescent="0.3">
      <c r="A28" s="11"/>
      <c r="B28" s="11"/>
      <c r="C28" s="13"/>
      <c r="D28" s="13"/>
      <c r="E28" s="15"/>
      <c r="F28" s="15"/>
      <c r="L28" s="15"/>
      <c r="M28" s="15"/>
      <c r="N28" s="15"/>
      <c r="O28" s="15"/>
      <c r="P28" s="13" t="s">
        <v>40</v>
      </c>
      <c r="Q28" s="15"/>
      <c r="R28" s="7"/>
      <c r="S28" s="7"/>
      <c r="T28" s="7"/>
      <c r="U28" s="7"/>
      <c r="V28" s="7"/>
      <c r="W28" s="7"/>
    </row>
    <row r="29" spans="1:28" ht="15.65" customHeight="1" x14ac:dyDescent="0.3">
      <c r="A29" s="118" t="s">
        <v>68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 s="60" customFormat="1" ht="15.75" customHeight="1" x14ac:dyDescent="0.3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 s="60" customFormat="1" ht="15.75" customHeight="1" x14ac:dyDescent="0.3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 s="60" customFormat="1" ht="15.75" customHeight="1" x14ac:dyDescent="0.35">
      <c r="A32" s="119" t="s">
        <v>67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ht="4.75" customHeight="1" x14ac:dyDescent="0.3">
      <c r="A33" s="11"/>
      <c r="B33" s="11"/>
    </row>
    <row r="34" spans="1:28" ht="8.5" customHeight="1" x14ac:dyDescent="0.35">
      <c r="A34" s="26"/>
      <c r="B34" s="2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1"/>
      <c r="R34" s="21"/>
      <c r="S34" s="21"/>
      <c r="T34" s="21"/>
    </row>
    <row r="35" spans="1:28" s="6" customFormat="1" ht="14.5" customHeight="1" x14ac:dyDescent="0.3">
      <c r="A35" s="94" t="s">
        <v>57</v>
      </c>
      <c r="B35" s="94"/>
      <c r="C35" s="94"/>
      <c r="D35" s="94"/>
      <c r="E35" s="95"/>
      <c r="F35" s="95"/>
      <c r="G35" s="95" t="s">
        <v>58</v>
      </c>
      <c r="H35" s="96" t="s">
        <v>58</v>
      </c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7"/>
      <c r="T35" s="97"/>
      <c r="U35" s="97"/>
      <c r="V35" s="97"/>
      <c r="W35" s="12"/>
      <c r="X35" s="100" t="s">
        <v>66</v>
      </c>
      <c r="Y35" s="101"/>
      <c r="Z35" s="102"/>
    </row>
    <row r="36" spans="1:28" ht="12" customHeight="1" x14ac:dyDescent="0.3">
      <c r="A36" s="21"/>
      <c r="B36" s="21"/>
      <c r="C36" s="27"/>
      <c r="D36" s="27"/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1"/>
      <c r="R36" s="21"/>
      <c r="S36" s="21"/>
      <c r="T36" s="21"/>
      <c r="X36" s="103"/>
      <c r="Y36" s="104"/>
      <c r="Z36" s="105"/>
    </row>
    <row r="37" spans="1:28" ht="15" customHeight="1" x14ac:dyDescent="0.35">
      <c r="A37" s="31" t="s">
        <v>71</v>
      </c>
      <c r="B37" s="28"/>
      <c r="C37" s="29"/>
      <c r="D37" s="29"/>
      <c r="E37" s="29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8"/>
      <c r="V37" s="18"/>
      <c r="W37" s="18"/>
      <c r="X37" s="106"/>
      <c r="Y37" s="107"/>
      <c r="Z37" s="108"/>
      <c r="AA37" s="8"/>
    </row>
    <row r="38" spans="1:28" ht="6" customHeight="1" x14ac:dyDescent="0.3">
      <c r="G38" s="17"/>
      <c r="H38" s="17"/>
      <c r="J38" s="17"/>
      <c r="K38" s="17"/>
      <c r="M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AA38" s="17"/>
    </row>
    <row r="39" spans="1:28" ht="15.65" customHeight="1" x14ac:dyDescent="0.3">
      <c r="A39" s="109" t="s">
        <v>31</v>
      </c>
      <c r="C39" s="109" t="s">
        <v>32</v>
      </c>
      <c r="D39" s="109" t="s">
        <v>33</v>
      </c>
      <c r="E39" s="109" t="s">
        <v>34</v>
      </c>
      <c r="F39" s="109" t="s">
        <v>35</v>
      </c>
      <c r="G39" s="113"/>
      <c r="H39" s="110" t="s">
        <v>36</v>
      </c>
      <c r="I39" s="111"/>
      <c r="J39" s="113"/>
      <c r="K39" s="110" t="s">
        <v>37</v>
      </c>
      <c r="L39" s="111"/>
      <c r="M39" s="113"/>
      <c r="N39" s="109" t="s">
        <v>38</v>
      </c>
      <c r="O39" s="113"/>
      <c r="P39" s="109" t="s">
        <v>42</v>
      </c>
      <c r="Q39" s="113"/>
      <c r="R39" s="109" t="s">
        <v>39</v>
      </c>
      <c r="S39" s="113"/>
      <c r="T39" s="109" t="s">
        <v>44</v>
      </c>
      <c r="U39" s="113"/>
      <c r="V39" s="109" t="s">
        <v>43</v>
      </c>
      <c r="W39" s="113"/>
      <c r="X39" s="109" t="s">
        <v>36</v>
      </c>
      <c r="Y39" s="113"/>
      <c r="Z39" s="109" t="s">
        <v>37</v>
      </c>
      <c r="AA39" s="112"/>
      <c r="AB39" s="114"/>
    </row>
    <row r="40" spans="1:28" s="14" customFormat="1" ht="91.15" customHeight="1" x14ac:dyDescent="0.3">
      <c r="A40" s="109"/>
      <c r="B40" s="61"/>
      <c r="C40" s="109"/>
      <c r="D40" s="109"/>
      <c r="E40" s="109"/>
      <c r="F40" s="109"/>
      <c r="G40" s="113"/>
      <c r="H40" s="65" t="s">
        <v>55</v>
      </c>
      <c r="I40" s="74" t="s">
        <v>56</v>
      </c>
      <c r="J40" s="113"/>
      <c r="K40" s="65" t="s">
        <v>55</v>
      </c>
      <c r="L40" s="74" t="s">
        <v>56</v>
      </c>
      <c r="M40" s="113"/>
      <c r="N40" s="109"/>
      <c r="O40" s="113"/>
      <c r="P40" s="109"/>
      <c r="Q40" s="113"/>
      <c r="R40" s="109"/>
      <c r="S40" s="113"/>
      <c r="T40" s="109"/>
      <c r="U40" s="113"/>
      <c r="V40" s="109"/>
      <c r="W40" s="113"/>
      <c r="X40" s="109"/>
      <c r="Y40" s="113"/>
      <c r="Z40" s="109"/>
      <c r="AA40" s="112"/>
      <c r="AB40" s="114"/>
    </row>
    <row r="41" spans="1:28" s="36" customFormat="1" ht="15.65" customHeight="1" x14ac:dyDescent="0.35">
      <c r="A41" s="35" t="s">
        <v>46</v>
      </c>
      <c r="C41" s="37"/>
      <c r="D41" s="37"/>
      <c r="E41" s="37"/>
      <c r="F41" s="37"/>
      <c r="G41" s="38"/>
      <c r="H41" s="38"/>
      <c r="I41" s="39"/>
      <c r="J41" s="38"/>
      <c r="K41" s="38"/>
      <c r="L41" s="40"/>
      <c r="M41" s="38"/>
      <c r="N41" s="40"/>
      <c r="O41" s="38"/>
      <c r="P41" s="41"/>
      <c r="Q41" s="38"/>
      <c r="R41" s="38"/>
      <c r="S41" s="38"/>
      <c r="T41" s="38"/>
      <c r="U41" s="38"/>
      <c r="V41" s="38"/>
      <c r="W41" s="38"/>
      <c r="X41" s="42"/>
      <c r="Y41" s="38"/>
      <c r="Z41" s="42"/>
      <c r="AA41" s="38"/>
    </row>
    <row r="42" spans="1:28" s="52" customFormat="1" ht="15.65" customHeight="1" x14ac:dyDescent="0.35">
      <c r="A42" s="43">
        <v>1</v>
      </c>
      <c r="B42" s="44"/>
      <c r="C42" s="43" t="s">
        <v>47</v>
      </c>
      <c r="D42" s="43" t="s">
        <v>48</v>
      </c>
      <c r="E42" s="43" t="s">
        <v>49</v>
      </c>
      <c r="F42" s="43" t="s">
        <v>50</v>
      </c>
      <c r="G42" s="45"/>
      <c r="H42" s="69">
        <v>204.5</v>
      </c>
      <c r="I42" s="48">
        <f>(H42*100)/340</f>
        <v>60.147058823529413</v>
      </c>
      <c r="J42" s="46"/>
      <c r="K42" s="68">
        <v>200</v>
      </c>
      <c r="L42" s="48">
        <f>(K42*100)/340</f>
        <v>58.823529411764703</v>
      </c>
      <c r="M42" s="46"/>
      <c r="N42" s="69">
        <f>SUM(H42+K42)</f>
        <v>404.5</v>
      </c>
      <c r="O42" s="47"/>
      <c r="P42" s="48">
        <f>(I42+L42)/2</f>
        <v>59.485294117647058</v>
      </c>
      <c r="Q42" s="47"/>
      <c r="R42" s="49"/>
      <c r="S42" s="47"/>
      <c r="T42" s="49"/>
      <c r="U42" s="47"/>
      <c r="V42" s="50">
        <f>P42-T42</f>
        <v>59.485294117647058</v>
      </c>
      <c r="W42" s="45"/>
      <c r="X42" s="69">
        <v>13</v>
      </c>
      <c r="Y42" s="46"/>
      <c r="Z42" s="69">
        <v>13</v>
      </c>
      <c r="AA42" s="46"/>
      <c r="AB42" s="115"/>
    </row>
    <row r="43" spans="1:28" s="52" customFormat="1" ht="7.15" customHeight="1" x14ac:dyDescent="0.35">
      <c r="A43" s="53"/>
      <c r="B43" s="54"/>
      <c r="C43" s="55"/>
      <c r="D43" s="55"/>
      <c r="E43" s="67"/>
      <c r="F43" s="55"/>
      <c r="G43" s="45"/>
      <c r="H43" s="45"/>
      <c r="I43" s="56"/>
      <c r="J43" s="57"/>
      <c r="K43" s="57"/>
      <c r="L43" s="56"/>
      <c r="M43" s="57"/>
      <c r="N43" s="56"/>
      <c r="O43" s="45"/>
      <c r="P43" s="58"/>
      <c r="Q43" s="45"/>
      <c r="R43" s="67"/>
      <c r="S43" s="45"/>
      <c r="T43" s="67"/>
      <c r="U43" s="45"/>
      <c r="V43" s="59"/>
      <c r="W43" s="45"/>
      <c r="X43" s="56"/>
      <c r="Y43" s="57"/>
      <c r="Z43" s="56"/>
      <c r="AA43" s="57"/>
      <c r="AB43" s="51"/>
    </row>
    <row r="44" spans="1:28" s="52" customFormat="1" ht="21" customHeight="1" x14ac:dyDescent="0.35">
      <c r="A44" s="82">
        <f t="shared" ref="A44:A56" si="6">RANK(V44,$V$44:$V$56,0)</f>
        <v>1</v>
      </c>
      <c r="B44" s="83"/>
      <c r="C44" s="84"/>
      <c r="D44" s="84"/>
      <c r="E44" s="77"/>
      <c r="F44" s="85"/>
      <c r="G44" s="75"/>
      <c r="H44" s="76"/>
      <c r="I44" s="71">
        <f t="shared" ref="I44:I56" si="7">(H44*100)/340</f>
        <v>0</v>
      </c>
      <c r="J44" s="57"/>
      <c r="K44" s="76"/>
      <c r="L44" s="71">
        <f t="shared" ref="L44:L56" si="8">(K44*100)/340</f>
        <v>0</v>
      </c>
      <c r="M44" s="57"/>
      <c r="N44" s="72">
        <f t="shared" ref="N44:N56" si="9">(H44+K44)</f>
        <v>0</v>
      </c>
      <c r="O44" s="73"/>
      <c r="P44" s="71">
        <f t="shared" ref="P44:P56" si="10">(I44+L44)/2</f>
        <v>0</v>
      </c>
      <c r="Q44" s="45"/>
      <c r="R44" s="77"/>
      <c r="S44" s="78"/>
      <c r="T44" s="77"/>
      <c r="U44" s="73"/>
      <c r="V44" s="70">
        <f t="shared" ref="V44:V56" si="11">P44-T44</f>
        <v>0</v>
      </c>
      <c r="W44" s="73"/>
      <c r="X44" s="80"/>
      <c r="Y44" s="81"/>
      <c r="Z44" s="80"/>
      <c r="AA44" s="79"/>
      <c r="AB44" s="116"/>
    </row>
    <row r="45" spans="1:28" s="52" customFormat="1" ht="21" customHeight="1" x14ac:dyDescent="0.35">
      <c r="A45" s="82">
        <f t="shared" si="6"/>
        <v>1</v>
      </c>
      <c r="B45" s="83"/>
      <c r="C45" s="84"/>
      <c r="D45" s="84"/>
      <c r="E45" s="77"/>
      <c r="F45" s="85"/>
      <c r="G45" s="75"/>
      <c r="H45" s="76"/>
      <c r="I45" s="71">
        <f t="shared" si="7"/>
        <v>0</v>
      </c>
      <c r="J45" s="57"/>
      <c r="K45" s="76"/>
      <c r="L45" s="71">
        <f t="shared" si="8"/>
        <v>0</v>
      </c>
      <c r="M45" s="57"/>
      <c r="N45" s="72">
        <f t="shared" si="9"/>
        <v>0</v>
      </c>
      <c r="O45" s="73"/>
      <c r="P45" s="71">
        <f t="shared" si="10"/>
        <v>0</v>
      </c>
      <c r="Q45" s="45"/>
      <c r="R45" s="77"/>
      <c r="S45" s="78"/>
      <c r="T45" s="77"/>
      <c r="U45" s="73"/>
      <c r="V45" s="70">
        <f t="shared" si="11"/>
        <v>0</v>
      </c>
      <c r="W45" s="73"/>
      <c r="X45" s="80"/>
      <c r="Y45" s="81"/>
      <c r="Z45" s="80"/>
      <c r="AA45" s="79"/>
      <c r="AB45" s="116"/>
    </row>
    <row r="46" spans="1:28" s="52" customFormat="1" ht="21" customHeight="1" x14ac:dyDescent="0.35">
      <c r="A46" s="82">
        <f t="shared" si="6"/>
        <v>1</v>
      </c>
      <c r="B46" s="83"/>
      <c r="C46" s="84"/>
      <c r="D46" s="84"/>
      <c r="E46" s="77"/>
      <c r="F46" s="85"/>
      <c r="G46" s="75"/>
      <c r="H46" s="76"/>
      <c r="I46" s="71">
        <f t="shared" si="7"/>
        <v>0</v>
      </c>
      <c r="J46" s="57"/>
      <c r="K46" s="76"/>
      <c r="L46" s="71">
        <f t="shared" si="8"/>
        <v>0</v>
      </c>
      <c r="M46" s="57"/>
      <c r="N46" s="72">
        <f t="shared" si="9"/>
        <v>0</v>
      </c>
      <c r="O46" s="73"/>
      <c r="P46" s="71">
        <f t="shared" si="10"/>
        <v>0</v>
      </c>
      <c r="Q46" s="45"/>
      <c r="R46" s="77"/>
      <c r="S46" s="78"/>
      <c r="T46" s="77"/>
      <c r="U46" s="73"/>
      <c r="V46" s="70">
        <f t="shared" si="11"/>
        <v>0</v>
      </c>
      <c r="W46" s="73"/>
      <c r="X46" s="80"/>
      <c r="Y46" s="81"/>
      <c r="Z46" s="80"/>
      <c r="AA46" s="79"/>
      <c r="AB46" s="116"/>
    </row>
    <row r="47" spans="1:28" s="52" customFormat="1" ht="21" customHeight="1" x14ac:dyDescent="0.35">
      <c r="A47" s="82">
        <f t="shared" si="6"/>
        <v>1</v>
      </c>
      <c r="B47" s="83"/>
      <c r="C47" s="84"/>
      <c r="D47" s="84"/>
      <c r="E47" s="77"/>
      <c r="F47" s="85"/>
      <c r="G47" s="75"/>
      <c r="H47" s="76"/>
      <c r="I47" s="71">
        <f t="shared" si="7"/>
        <v>0</v>
      </c>
      <c r="J47" s="57"/>
      <c r="K47" s="76"/>
      <c r="L47" s="71">
        <f t="shared" si="8"/>
        <v>0</v>
      </c>
      <c r="M47" s="57"/>
      <c r="N47" s="72">
        <f t="shared" si="9"/>
        <v>0</v>
      </c>
      <c r="O47" s="73"/>
      <c r="P47" s="71">
        <f t="shared" si="10"/>
        <v>0</v>
      </c>
      <c r="Q47" s="45"/>
      <c r="R47" s="77"/>
      <c r="S47" s="78"/>
      <c r="T47" s="77"/>
      <c r="U47" s="73"/>
      <c r="V47" s="70">
        <f t="shared" si="11"/>
        <v>0</v>
      </c>
      <c r="W47" s="73"/>
      <c r="X47" s="80"/>
      <c r="Y47" s="81"/>
      <c r="Z47" s="80"/>
      <c r="AA47" s="79"/>
      <c r="AB47" s="116"/>
    </row>
    <row r="48" spans="1:28" s="52" customFormat="1" ht="21" customHeight="1" x14ac:dyDescent="0.35">
      <c r="A48" s="82">
        <f t="shared" si="6"/>
        <v>1</v>
      </c>
      <c r="B48" s="83"/>
      <c r="C48" s="84"/>
      <c r="D48" s="84"/>
      <c r="E48" s="77"/>
      <c r="F48" s="85"/>
      <c r="G48" s="75"/>
      <c r="H48" s="76"/>
      <c r="I48" s="71">
        <f t="shared" si="7"/>
        <v>0</v>
      </c>
      <c r="J48" s="57"/>
      <c r="K48" s="76"/>
      <c r="L48" s="71">
        <f t="shared" si="8"/>
        <v>0</v>
      </c>
      <c r="M48" s="57"/>
      <c r="N48" s="72">
        <f t="shared" si="9"/>
        <v>0</v>
      </c>
      <c r="O48" s="73"/>
      <c r="P48" s="71">
        <f t="shared" si="10"/>
        <v>0</v>
      </c>
      <c r="Q48" s="45"/>
      <c r="R48" s="77"/>
      <c r="S48" s="78"/>
      <c r="T48" s="77"/>
      <c r="U48" s="73"/>
      <c r="V48" s="70">
        <f t="shared" si="11"/>
        <v>0</v>
      </c>
      <c r="W48" s="73"/>
      <c r="X48" s="80"/>
      <c r="Y48" s="81"/>
      <c r="Z48" s="80"/>
      <c r="AA48" s="79"/>
      <c r="AB48" s="116"/>
    </row>
    <row r="49" spans="1:28" s="52" customFormat="1" ht="21" customHeight="1" x14ac:dyDescent="0.35">
      <c r="A49" s="82">
        <f t="shared" si="6"/>
        <v>1</v>
      </c>
      <c r="B49" s="83"/>
      <c r="C49" s="84"/>
      <c r="D49" s="84"/>
      <c r="E49" s="77"/>
      <c r="F49" s="85"/>
      <c r="G49" s="75"/>
      <c r="H49" s="76"/>
      <c r="I49" s="71">
        <f t="shared" si="7"/>
        <v>0</v>
      </c>
      <c r="J49" s="57"/>
      <c r="K49" s="76"/>
      <c r="L49" s="71">
        <f t="shared" si="8"/>
        <v>0</v>
      </c>
      <c r="M49" s="57"/>
      <c r="N49" s="72">
        <f t="shared" si="9"/>
        <v>0</v>
      </c>
      <c r="O49" s="73"/>
      <c r="P49" s="71">
        <f t="shared" si="10"/>
        <v>0</v>
      </c>
      <c r="Q49" s="45"/>
      <c r="R49" s="77"/>
      <c r="S49" s="78"/>
      <c r="T49" s="77"/>
      <c r="U49" s="73"/>
      <c r="V49" s="70">
        <f t="shared" si="11"/>
        <v>0</v>
      </c>
      <c r="W49" s="73"/>
      <c r="X49" s="80"/>
      <c r="Y49" s="81"/>
      <c r="Z49" s="80"/>
      <c r="AA49" s="79"/>
      <c r="AB49" s="116"/>
    </row>
    <row r="50" spans="1:28" s="52" customFormat="1" ht="21" customHeight="1" x14ac:dyDescent="0.35">
      <c r="A50" s="82">
        <f t="shared" si="6"/>
        <v>1</v>
      </c>
      <c r="B50" s="83"/>
      <c r="C50" s="84"/>
      <c r="D50" s="84"/>
      <c r="E50" s="77"/>
      <c r="F50" s="85"/>
      <c r="G50" s="75"/>
      <c r="H50" s="76"/>
      <c r="I50" s="71">
        <f t="shared" si="7"/>
        <v>0</v>
      </c>
      <c r="J50" s="57"/>
      <c r="K50" s="76"/>
      <c r="L50" s="71">
        <f t="shared" si="8"/>
        <v>0</v>
      </c>
      <c r="M50" s="57"/>
      <c r="N50" s="72">
        <f t="shared" si="9"/>
        <v>0</v>
      </c>
      <c r="O50" s="73"/>
      <c r="P50" s="71">
        <f t="shared" si="10"/>
        <v>0</v>
      </c>
      <c r="Q50" s="45"/>
      <c r="R50" s="77"/>
      <c r="S50" s="78"/>
      <c r="T50" s="77"/>
      <c r="U50" s="73"/>
      <c r="V50" s="70">
        <f t="shared" si="11"/>
        <v>0</v>
      </c>
      <c r="W50" s="73"/>
      <c r="X50" s="80"/>
      <c r="Y50" s="81"/>
      <c r="Z50" s="80"/>
      <c r="AA50" s="79"/>
      <c r="AB50" s="116"/>
    </row>
    <row r="51" spans="1:28" s="52" customFormat="1" ht="21" customHeight="1" x14ac:dyDescent="0.35">
      <c r="A51" s="82">
        <f t="shared" si="6"/>
        <v>1</v>
      </c>
      <c r="B51" s="83"/>
      <c r="C51" s="84"/>
      <c r="D51" s="84"/>
      <c r="E51" s="77"/>
      <c r="F51" s="85"/>
      <c r="G51" s="75"/>
      <c r="H51" s="76"/>
      <c r="I51" s="71">
        <f t="shared" si="7"/>
        <v>0</v>
      </c>
      <c r="J51" s="57"/>
      <c r="K51" s="76"/>
      <c r="L51" s="71">
        <f t="shared" si="8"/>
        <v>0</v>
      </c>
      <c r="M51" s="57"/>
      <c r="N51" s="72">
        <f t="shared" si="9"/>
        <v>0</v>
      </c>
      <c r="O51" s="73"/>
      <c r="P51" s="71">
        <f t="shared" si="10"/>
        <v>0</v>
      </c>
      <c r="Q51" s="45"/>
      <c r="R51" s="77"/>
      <c r="S51" s="78"/>
      <c r="T51" s="77"/>
      <c r="U51" s="73"/>
      <c r="V51" s="70">
        <f t="shared" si="11"/>
        <v>0</v>
      </c>
      <c r="W51" s="73"/>
      <c r="X51" s="80"/>
      <c r="Y51" s="81"/>
      <c r="Z51" s="80"/>
      <c r="AA51" s="79"/>
      <c r="AB51" s="116"/>
    </row>
    <row r="52" spans="1:28" s="52" customFormat="1" ht="21" customHeight="1" x14ac:dyDescent="0.35">
      <c r="A52" s="82">
        <f t="shared" si="6"/>
        <v>1</v>
      </c>
      <c r="B52" s="83"/>
      <c r="C52" s="84"/>
      <c r="D52" s="84"/>
      <c r="E52" s="77"/>
      <c r="F52" s="85"/>
      <c r="G52" s="75"/>
      <c r="H52" s="76"/>
      <c r="I52" s="71">
        <f t="shared" si="7"/>
        <v>0</v>
      </c>
      <c r="J52" s="57"/>
      <c r="K52" s="76"/>
      <c r="L52" s="71">
        <f t="shared" si="8"/>
        <v>0</v>
      </c>
      <c r="M52" s="57"/>
      <c r="N52" s="72">
        <f t="shared" si="9"/>
        <v>0</v>
      </c>
      <c r="O52" s="73"/>
      <c r="P52" s="71">
        <f t="shared" si="10"/>
        <v>0</v>
      </c>
      <c r="Q52" s="45"/>
      <c r="R52" s="77"/>
      <c r="S52" s="78"/>
      <c r="T52" s="77"/>
      <c r="U52" s="73"/>
      <c r="V52" s="70">
        <f t="shared" si="11"/>
        <v>0</v>
      </c>
      <c r="W52" s="73"/>
      <c r="X52" s="80"/>
      <c r="Y52" s="81"/>
      <c r="Z52" s="80"/>
      <c r="AA52" s="79"/>
      <c r="AB52" s="116"/>
    </row>
    <row r="53" spans="1:28" s="52" customFormat="1" ht="21" customHeight="1" x14ac:dyDescent="0.35">
      <c r="A53" s="82">
        <f t="shared" si="6"/>
        <v>1</v>
      </c>
      <c r="B53" s="83"/>
      <c r="C53" s="84"/>
      <c r="D53" s="84"/>
      <c r="E53" s="77"/>
      <c r="F53" s="85"/>
      <c r="G53" s="75"/>
      <c r="H53" s="76"/>
      <c r="I53" s="71">
        <f t="shared" si="7"/>
        <v>0</v>
      </c>
      <c r="J53" s="57"/>
      <c r="K53" s="76"/>
      <c r="L53" s="71">
        <f t="shared" si="8"/>
        <v>0</v>
      </c>
      <c r="M53" s="57"/>
      <c r="N53" s="72">
        <f t="shared" si="9"/>
        <v>0</v>
      </c>
      <c r="O53" s="73"/>
      <c r="P53" s="71">
        <f t="shared" si="10"/>
        <v>0</v>
      </c>
      <c r="Q53" s="45"/>
      <c r="R53" s="77"/>
      <c r="S53" s="78"/>
      <c r="T53" s="77"/>
      <c r="U53" s="73"/>
      <c r="V53" s="70">
        <f t="shared" si="11"/>
        <v>0</v>
      </c>
      <c r="W53" s="73"/>
      <c r="X53" s="80"/>
      <c r="Y53" s="81"/>
      <c r="Z53" s="80"/>
      <c r="AA53" s="79"/>
      <c r="AB53" s="116"/>
    </row>
    <row r="54" spans="1:28" s="52" customFormat="1" ht="21" customHeight="1" x14ac:dyDescent="0.35">
      <c r="A54" s="82">
        <f t="shared" si="6"/>
        <v>1</v>
      </c>
      <c r="B54" s="83"/>
      <c r="C54" s="84"/>
      <c r="D54" s="84"/>
      <c r="E54" s="77"/>
      <c r="F54" s="85"/>
      <c r="G54" s="75"/>
      <c r="H54" s="76"/>
      <c r="I54" s="71">
        <f t="shared" si="7"/>
        <v>0</v>
      </c>
      <c r="J54" s="57"/>
      <c r="K54" s="76"/>
      <c r="L54" s="71">
        <f t="shared" si="8"/>
        <v>0</v>
      </c>
      <c r="M54" s="57"/>
      <c r="N54" s="72">
        <f t="shared" si="9"/>
        <v>0</v>
      </c>
      <c r="O54" s="73"/>
      <c r="P54" s="71">
        <f t="shared" si="10"/>
        <v>0</v>
      </c>
      <c r="Q54" s="45"/>
      <c r="R54" s="77"/>
      <c r="S54" s="78"/>
      <c r="T54" s="77"/>
      <c r="U54" s="73"/>
      <c r="V54" s="70">
        <f t="shared" si="11"/>
        <v>0</v>
      </c>
      <c r="W54" s="73"/>
      <c r="X54" s="80"/>
      <c r="Y54" s="81"/>
      <c r="Z54" s="80"/>
      <c r="AA54" s="79"/>
      <c r="AB54" s="116"/>
    </row>
    <row r="55" spans="1:28" s="52" customFormat="1" ht="21" customHeight="1" x14ac:dyDescent="0.35">
      <c r="A55" s="82">
        <f t="shared" si="6"/>
        <v>1</v>
      </c>
      <c r="B55" s="83"/>
      <c r="C55" s="84"/>
      <c r="D55" s="84"/>
      <c r="E55" s="77"/>
      <c r="F55" s="85"/>
      <c r="G55" s="75"/>
      <c r="H55" s="76"/>
      <c r="I55" s="71">
        <f t="shared" si="7"/>
        <v>0</v>
      </c>
      <c r="J55" s="57"/>
      <c r="K55" s="76"/>
      <c r="L55" s="71">
        <f t="shared" si="8"/>
        <v>0</v>
      </c>
      <c r="M55" s="57"/>
      <c r="N55" s="72">
        <f t="shared" si="9"/>
        <v>0</v>
      </c>
      <c r="O55" s="73"/>
      <c r="P55" s="71">
        <f t="shared" si="10"/>
        <v>0</v>
      </c>
      <c r="Q55" s="45"/>
      <c r="R55" s="77"/>
      <c r="S55" s="78"/>
      <c r="T55" s="77"/>
      <c r="U55" s="73"/>
      <c r="V55" s="70">
        <f t="shared" si="11"/>
        <v>0</v>
      </c>
      <c r="W55" s="73"/>
      <c r="X55" s="76"/>
      <c r="Y55" s="81"/>
      <c r="Z55" s="76"/>
      <c r="AA55" s="79"/>
      <c r="AB55" s="117"/>
    </row>
    <row r="56" spans="1:28" s="52" customFormat="1" ht="21" customHeight="1" x14ac:dyDescent="0.35">
      <c r="A56" s="82">
        <f t="shared" si="6"/>
        <v>1</v>
      </c>
      <c r="B56" s="83"/>
      <c r="C56" s="84"/>
      <c r="D56" s="84"/>
      <c r="E56" s="77"/>
      <c r="F56" s="85"/>
      <c r="G56" s="75"/>
      <c r="H56" s="76"/>
      <c r="I56" s="71">
        <f t="shared" si="7"/>
        <v>0</v>
      </c>
      <c r="J56" s="57"/>
      <c r="K56" s="76"/>
      <c r="L56" s="71">
        <f t="shared" si="8"/>
        <v>0</v>
      </c>
      <c r="M56" s="57"/>
      <c r="N56" s="72">
        <f t="shared" si="9"/>
        <v>0</v>
      </c>
      <c r="O56" s="73"/>
      <c r="P56" s="71">
        <f t="shared" si="10"/>
        <v>0</v>
      </c>
      <c r="Q56" s="45"/>
      <c r="R56" s="77"/>
      <c r="S56" s="78"/>
      <c r="T56" s="77"/>
      <c r="U56" s="73"/>
      <c r="V56" s="70">
        <f t="shared" si="11"/>
        <v>0</v>
      </c>
      <c r="W56" s="73"/>
      <c r="X56" s="76"/>
      <c r="Y56" s="81"/>
      <c r="Z56" s="76"/>
      <c r="AA56" s="79"/>
      <c r="AB56" s="117"/>
    </row>
    <row r="57" spans="1:28" ht="9.65" customHeight="1" x14ac:dyDescent="0.3">
      <c r="A57" s="11"/>
      <c r="B57" s="11"/>
      <c r="AB57" s="7"/>
    </row>
    <row r="58" spans="1:28" ht="15.75" customHeight="1" x14ac:dyDescent="0.3">
      <c r="A58" s="11"/>
      <c r="B58" s="11"/>
      <c r="C58" s="13"/>
      <c r="D58" s="13"/>
      <c r="E58" s="15"/>
      <c r="F58" s="15"/>
      <c r="L58" s="15"/>
      <c r="M58" s="15"/>
      <c r="N58" s="15"/>
      <c r="O58" s="15"/>
      <c r="P58" s="13" t="s">
        <v>40</v>
      </c>
      <c r="Q58" s="15"/>
      <c r="R58" s="7"/>
      <c r="S58" s="7"/>
      <c r="T58" s="7"/>
      <c r="U58" s="7"/>
      <c r="V58" s="7"/>
      <c r="W58" s="7"/>
    </row>
    <row r="59" spans="1:28" ht="15.75" customHeight="1" x14ac:dyDescent="0.3">
      <c r="A59" s="118" t="s">
        <v>68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s="60" customFormat="1" ht="15.75" customHeight="1" x14ac:dyDescent="0.3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s="60" customFormat="1" ht="15.75" customHeight="1" x14ac:dyDescent="0.3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s="60" customFormat="1" ht="15.75" customHeight="1" x14ac:dyDescent="0.35">
      <c r="A62" s="93" t="s">
        <v>41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ht="8.5" customHeight="1" x14ac:dyDescent="0.35">
      <c r="A63" s="26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1"/>
      <c r="R63" s="21"/>
      <c r="S63" s="21"/>
      <c r="T63" s="21"/>
    </row>
    <row r="64" spans="1:28" s="6" customFormat="1" ht="14.5" customHeight="1" x14ac:dyDescent="0.3">
      <c r="A64" s="94" t="s">
        <v>57</v>
      </c>
      <c r="B64" s="94"/>
      <c r="C64" s="94"/>
      <c r="D64" s="94"/>
      <c r="E64" s="95"/>
      <c r="F64" s="95"/>
      <c r="G64" s="95" t="s">
        <v>58</v>
      </c>
      <c r="H64" s="96" t="s">
        <v>58</v>
      </c>
      <c r="I64" s="96"/>
      <c r="J64" s="96"/>
      <c r="K64" s="96"/>
      <c r="L64" s="96"/>
      <c r="M64" s="96"/>
      <c r="N64" s="96"/>
      <c r="O64" s="97"/>
      <c r="P64" s="97"/>
      <c r="Q64" s="97"/>
      <c r="R64" s="97"/>
      <c r="S64" s="97"/>
      <c r="T64" s="97"/>
      <c r="U64" s="97"/>
      <c r="V64" s="97"/>
      <c r="W64" s="12"/>
      <c r="X64" s="100" t="s">
        <v>66</v>
      </c>
      <c r="Y64" s="101"/>
      <c r="Z64" s="102"/>
    </row>
    <row r="65" spans="1:28" ht="12" customHeight="1" x14ac:dyDescent="0.3">
      <c r="A65" s="21"/>
      <c r="B65" s="21"/>
      <c r="C65" s="27"/>
      <c r="D65" s="27"/>
      <c r="E65" s="2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1"/>
      <c r="R65" s="21"/>
      <c r="S65" s="21"/>
      <c r="T65" s="21"/>
      <c r="X65" s="103"/>
      <c r="Y65" s="104"/>
      <c r="Z65" s="105"/>
    </row>
    <row r="66" spans="1:28" ht="15" customHeight="1" x14ac:dyDescent="0.35">
      <c r="A66" s="31" t="s">
        <v>72</v>
      </c>
      <c r="B66" s="28"/>
      <c r="C66" s="29"/>
      <c r="D66" s="29"/>
      <c r="E66" s="29"/>
      <c r="F66" s="3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8"/>
      <c r="V66" s="18"/>
      <c r="W66" s="18"/>
      <c r="X66" s="106"/>
      <c r="Y66" s="107"/>
      <c r="Z66" s="108"/>
      <c r="AA66" s="8"/>
    </row>
    <row r="67" spans="1:28" ht="6" customHeight="1" x14ac:dyDescent="0.3">
      <c r="G67" s="17"/>
      <c r="H67" s="17"/>
      <c r="J67" s="17"/>
      <c r="K67" s="17"/>
      <c r="M67" s="17"/>
      <c r="O67" s="17"/>
      <c r="Q67" s="17"/>
      <c r="R67" s="17"/>
      <c r="S67" s="17"/>
      <c r="T67" s="17"/>
      <c r="U67" s="17"/>
      <c r="V67" s="17"/>
      <c r="W67" s="17"/>
      <c r="X67" s="17"/>
      <c r="Y67" s="17"/>
      <c r="AA67" s="17"/>
    </row>
    <row r="68" spans="1:28" ht="15.65" customHeight="1" x14ac:dyDescent="0.3">
      <c r="A68" s="109" t="s">
        <v>31</v>
      </c>
      <c r="C68" s="109" t="s">
        <v>32</v>
      </c>
      <c r="D68" s="109" t="s">
        <v>33</v>
      </c>
      <c r="E68" s="109" t="s">
        <v>34</v>
      </c>
      <c r="F68" s="109" t="s">
        <v>35</v>
      </c>
      <c r="G68" s="113"/>
      <c r="H68" s="110" t="s">
        <v>36</v>
      </c>
      <c r="I68" s="111"/>
      <c r="J68" s="113"/>
      <c r="K68" s="110" t="s">
        <v>37</v>
      </c>
      <c r="L68" s="111"/>
      <c r="M68" s="113"/>
      <c r="N68" s="109" t="s">
        <v>38</v>
      </c>
      <c r="O68" s="113"/>
      <c r="P68" s="109" t="s">
        <v>42</v>
      </c>
      <c r="Q68" s="113"/>
      <c r="R68" s="109" t="s">
        <v>39</v>
      </c>
      <c r="S68" s="113"/>
      <c r="T68" s="109" t="s">
        <v>44</v>
      </c>
      <c r="U68" s="113"/>
      <c r="V68" s="109" t="s">
        <v>43</v>
      </c>
      <c r="W68" s="113"/>
      <c r="X68" s="109" t="s">
        <v>36</v>
      </c>
      <c r="Y68" s="113"/>
      <c r="Z68" s="109" t="s">
        <v>37</v>
      </c>
      <c r="AA68" s="112"/>
      <c r="AB68" s="114"/>
    </row>
    <row r="69" spans="1:28" s="14" customFormat="1" ht="91.15" customHeight="1" x14ac:dyDescent="0.3">
      <c r="A69" s="109"/>
      <c r="B69" s="61"/>
      <c r="C69" s="109"/>
      <c r="D69" s="109"/>
      <c r="E69" s="109"/>
      <c r="F69" s="109"/>
      <c r="G69" s="113"/>
      <c r="H69" s="65" t="s">
        <v>55</v>
      </c>
      <c r="I69" s="74" t="s">
        <v>56</v>
      </c>
      <c r="J69" s="113"/>
      <c r="K69" s="65" t="s">
        <v>55</v>
      </c>
      <c r="L69" s="74" t="s">
        <v>56</v>
      </c>
      <c r="M69" s="113"/>
      <c r="N69" s="109"/>
      <c r="O69" s="113"/>
      <c r="P69" s="109"/>
      <c r="Q69" s="113"/>
      <c r="R69" s="109"/>
      <c r="S69" s="113"/>
      <c r="T69" s="109"/>
      <c r="U69" s="113"/>
      <c r="V69" s="109"/>
      <c r="W69" s="113"/>
      <c r="X69" s="109"/>
      <c r="Y69" s="113"/>
      <c r="Z69" s="109"/>
      <c r="AA69" s="112"/>
      <c r="AB69" s="114"/>
    </row>
    <row r="70" spans="1:28" s="36" customFormat="1" ht="15.65" customHeight="1" x14ac:dyDescent="0.35">
      <c r="A70" s="35" t="s">
        <v>46</v>
      </c>
      <c r="C70" s="37"/>
      <c r="D70" s="37"/>
      <c r="E70" s="37"/>
      <c r="F70" s="37"/>
      <c r="G70" s="38"/>
      <c r="H70" s="38"/>
      <c r="I70" s="39"/>
      <c r="J70" s="38"/>
      <c r="K70" s="38"/>
      <c r="L70" s="40"/>
      <c r="M70" s="38"/>
      <c r="N70" s="40"/>
      <c r="O70" s="38"/>
      <c r="P70" s="41"/>
      <c r="Q70" s="38"/>
      <c r="R70" s="38"/>
      <c r="S70" s="38"/>
      <c r="T70" s="38"/>
      <c r="U70" s="38"/>
      <c r="V70" s="38"/>
      <c r="W70" s="38"/>
      <c r="X70" s="42"/>
      <c r="Y70" s="38"/>
      <c r="Z70" s="42"/>
      <c r="AA70" s="38"/>
    </row>
    <row r="71" spans="1:28" s="52" customFormat="1" ht="15.65" customHeight="1" x14ac:dyDescent="0.35">
      <c r="A71" s="43">
        <v>1</v>
      </c>
      <c r="B71" s="44"/>
      <c r="C71" s="43" t="s">
        <v>51</v>
      </c>
      <c r="D71" s="43" t="s">
        <v>48</v>
      </c>
      <c r="E71" s="43" t="s">
        <v>49</v>
      </c>
      <c r="F71" s="43" t="s">
        <v>52</v>
      </c>
      <c r="G71" s="45"/>
      <c r="H71" s="69">
        <v>198</v>
      </c>
      <c r="I71" s="48">
        <f>(H71*100)/330</f>
        <v>60</v>
      </c>
      <c r="J71" s="46"/>
      <c r="K71" s="68">
        <v>200.5</v>
      </c>
      <c r="L71" s="48">
        <f>(K71*100)/330</f>
        <v>60.757575757575758</v>
      </c>
      <c r="M71" s="46"/>
      <c r="N71" s="69">
        <f>SUM(H71+K71)</f>
        <v>398.5</v>
      </c>
      <c r="O71" s="47"/>
      <c r="P71" s="48">
        <f>(I71+L71)/2</f>
        <v>60.378787878787875</v>
      </c>
      <c r="Q71" s="47"/>
      <c r="R71" s="49">
        <v>1</v>
      </c>
      <c r="S71" s="47"/>
      <c r="T71" s="49">
        <v>0.5</v>
      </c>
      <c r="U71" s="47"/>
      <c r="V71" s="50">
        <f>P71-T71</f>
        <v>59.878787878787875</v>
      </c>
      <c r="W71" s="45"/>
      <c r="X71" s="69">
        <v>12</v>
      </c>
      <c r="Y71" s="46"/>
      <c r="Z71" s="69">
        <v>13</v>
      </c>
      <c r="AA71" s="46"/>
      <c r="AB71" s="115"/>
    </row>
    <row r="72" spans="1:28" s="52" customFormat="1" ht="7.15" customHeight="1" x14ac:dyDescent="0.35">
      <c r="A72" s="53"/>
      <c r="B72" s="54"/>
      <c r="C72" s="55"/>
      <c r="D72" s="55"/>
      <c r="E72" s="67"/>
      <c r="F72" s="55"/>
      <c r="G72" s="45"/>
      <c r="H72" s="45"/>
      <c r="I72" s="56"/>
      <c r="J72" s="57"/>
      <c r="K72" s="57"/>
      <c r="L72" s="56"/>
      <c r="M72" s="57"/>
      <c r="N72" s="56"/>
      <c r="O72" s="45"/>
      <c r="P72" s="58"/>
      <c r="Q72" s="45"/>
      <c r="R72" s="67"/>
      <c r="S72" s="45"/>
      <c r="T72" s="67"/>
      <c r="U72" s="45"/>
      <c r="V72" s="59"/>
      <c r="W72" s="45"/>
      <c r="X72" s="56"/>
      <c r="Y72" s="57"/>
      <c r="Z72" s="56"/>
      <c r="AA72" s="57"/>
      <c r="AB72" s="51"/>
    </row>
    <row r="73" spans="1:28" s="52" customFormat="1" ht="21" customHeight="1" x14ac:dyDescent="0.35">
      <c r="A73" s="82">
        <f t="shared" ref="A73:A85" si="12">RANK(V73,$V$73:$V$85,0)</f>
        <v>1</v>
      </c>
      <c r="B73" s="83"/>
      <c r="C73" s="84"/>
      <c r="D73" s="84"/>
      <c r="E73" s="77"/>
      <c r="F73" s="85"/>
      <c r="G73" s="75"/>
      <c r="H73" s="76"/>
      <c r="I73" s="71">
        <f>(H73*100)/330</f>
        <v>0</v>
      </c>
      <c r="J73" s="57"/>
      <c r="K73" s="76"/>
      <c r="L73" s="71">
        <f>(K73*100)/330</f>
        <v>0</v>
      </c>
      <c r="M73" s="57"/>
      <c r="N73" s="72">
        <f t="shared" ref="N73:N85" si="13">(H73+K73)</f>
        <v>0</v>
      </c>
      <c r="O73" s="73"/>
      <c r="P73" s="71">
        <f t="shared" ref="P73:P85" si="14">(I73+L73)/2</f>
        <v>0</v>
      </c>
      <c r="Q73" s="45"/>
      <c r="R73" s="77"/>
      <c r="S73" s="78"/>
      <c r="T73" s="77"/>
      <c r="U73" s="73"/>
      <c r="V73" s="70">
        <f t="shared" ref="V73:V85" si="15">P73-T73</f>
        <v>0</v>
      </c>
      <c r="W73" s="73"/>
      <c r="X73" s="80"/>
      <c r="Y73" s="81"/>
      <c r="Z73" s="80"/>
      <c r="AA73" s="79"/>
      <c r="AB73" s="116"/>
    </row>
    <row r="74" spans="1:28" s="52" customFormat="1" ht="21" customHeight="1" x14ac:dyDescent="0.35">
      <c r="A74" s="82">
        <f t="shared" si="12"/>
        <v>1</v>
      </c>
      <c r="B74" s="83"/>
      <c r="C74" s="84"/>
      <c r="D74" s="84"/>
      <c r="E74" s="77"/>
      <c r="F74" s="85"/>
      <c r="G74" s="75"/>
      <c r="H74" s="76"/>
      <c r="I74" s="71">
        <f t="shared" ref="I74:I85" si="16">(H74*100)/330</f>
        <v>0</v>
      </c>
      <c r="J74" s="57"/>
      <c r="K74" s="76"/>
      <c r="L74" s="71">
        <f t="shared" ref="L74:L85" si="17">(K74*100)/330</f>
        <v>0</v>
      </c>
      <c r="M74" s="57"/>
      <c r="N74" s="72">
        <f t="shared" si="13"/>
        <v>0</v>
      </c>
      <c r="O74" s="73"/>
      <c r="P74" s="71">
        <f t="shared" si="14"/>
        <v>0</v>
      </c>
      <c r="Q74" s="45"/>
      <c r="R74" s="77"/>
      <c r="S74" s="78"/>
      <c r="T74" s="77"/>
      <c r="U74" s="73"/>
      <c r="V74" s="70">
        <f t="shared" si="15"/>
        <v>0</v>
      </c>
      <c r="W74" s="73"/>
      <c r="X74" s="80"/>
      <c r="Y74" s="81"/>
      <c r="Z74" s="80"/>
      <c r="AA74" s="79"/>
      <c r="AB74" s="116"/>
    </row>
    <row r="75" spans="1:28" s="52" customFormat="1" ht="21" customHeight="1" x14ac:dyDescent="0.35">
      <c r="A75" s="82">
        <f t="shared" si="12"/>
        <v>1</v>
      </c>
      <c r="B75" s="83"/>
      <c r="C75" s="84"/>
      <c r="D75" s="84"/>
      <c r="E75" s="77"/>
      <c r="F75" s="85"/>
      <c r="G75" s="75"/>
      <c r="H75" s="76"/>
      <c r="I75" s="71">
        <f t="shared" si="16"/>
        <v>0</v>
      </c>
      <c r="J75" s="57"/>
      <c r="K75" s="76"/>
      <c r="L75" s="71">
        <f t="shared" si="17"/>
        <v>0</v>
      </c>
      <c r="M75" s="57"/>
      <c r="N75" s="72">
        <f t="shared" si="13"/>
        <v>0</v>
      </c>
      <c r="O75" s="73"/>
      <c r="P75" s="71">
        <f t="shared" si="14"/>
        <v>0</v>
      </c>
      <c r="Q75" s="45"/>
      <c r="R75" s="77"/>
      <c r="S75" s="78"/>
      <c r="T75" s="77"/>
      <c r="U75" s="73"/>
      <c r="V75" s="70">
        <f t="shared" si="15"/>
        <v>0</v>
      </c>
      <c r="W75" s="73"/>
      <c r="X75" s="80"/>
      <c r="Y75" s="81"/>
      <c r="Z75" s="80"/>
      <c r="AA75" s="79"/>
      <c r="AB75" s="116"/>
    </row>
    <row r="76" spans="1:28" s="52" customFormat="1" ht="21" customHeight="1" x14ac:dyDescent="0.35">
      <c r="A76" s="82">
        <f t="shared" si="12"/>
        <v>1</v>
      </c>
      <c r="B76" s="83"/>
      <c r="C76" s="84"/>
      <c r="D76" s="84"/>
      <c r="E76" s="77"/>
      <c r="F76" s="85"/>
      <c r="G76" s="75"/>
      <c r="H76" s="76"/>
      <c r="I76" s="71">
        <f t="shared" si="16"/>
        <v>0</v>
      </c>
      <c r="J76" s="57"/>
      <c r="K76" s="76"/>
      <c r="L76" s="71">
        <f t="shared" si="17"/>
        <v>0</v>
      </c>
      <c r="M76" s="57"/>
      <c r="N76" s="72">
        <f t="shared" si="13"/>
        <v>0</v>
      </c>
      <c r="O76" s="73"/>
      <c r="P76" s="71">
        <f t="shared" si="14"/>
        <v>0</v>
      </c>
      <c r="Q76" s="45"/>
      <c r="R76" s="77"/>
      <c r="S76" s="78"/>
      <c r="T76" s="77"/>
      <c r="U76" s="73"/>
      <c r="V76" s="70">
        <f t="shared" si="15"/>
        <v>0</v>
      </c>
      <c r="W76" s="73"/>
      <c r="X76" s="80"/>
      <c r="Y76" s="81"/>
      <c r="Z76" s="80"/>
      <c r="AA76" s="79"/>
      <c r="AB76" s="116"/>
    </row>
    <row r="77" spans="1:28" s="52" customFormat="1" ht="21" customHeight="1" x14ac:dyDescent="0.35">
      <c r="A77" s="82">
        <f t="shared" si="12"/>
        <v>1</v>
      </c>
      <c r="B77" s="83"/>
      <c r="C77" s="84"/>
      <c r="D77" s="84"/>
      <c r="E77" s="77"/>
      <c r="F77" s="85"/>
      <c r="G77" s="75"/>
      <c r="H77" s="76"/>
      <c r="I77" s="71">
        <f t="shared" si="16"/>
        <v>0</v>
      </c>
      <c r="J77" s="57"/>
      <c r="K77" s="76"/>
      <c r="L77" s="71">
        <f t="shared" si="17"/>
        <v>0</v>
      </c>
      <c r="M77" s="57"/>
      <c r="N77" s="72">
        <f t="shared" si="13"/>
        <v>0</v>
      </c>
      <c r="O77" s="73"/>
      <c r="P77" s="71">
        <f t="shared" si="14"/>
        <v>0</v>
      </c>
      <c r="Q77" s="45"/>
      <c r="R77" s="77"/>
      <c r="S77" s="78"/>
      <c r="T77" s="77"/>
      <c r="U77" s="73"/>
      <c r="V77" s="70">
        <f t="shared" si="15"/>
        <v>0</v>
      </c>
      <c r="W77" s="73"/>
      <c r="X77" s="80"/>
      <c r="Y77" s="81"/>
      <c r="Z77" s="80"/>
      <c r="AA77" s="79"/>
      <c r="AB77" s="116"/>
    </row>
    <row r="78" spans="1:28" s="52" customFormat="1" ht="21" customHeight="1" x14ac:dyDescent="0.35">
      <c r="A78" s="82">
        <f t="shared" si="12"/>
        <v>1</v>
      </c>
      <c r="B78" s="83"/>
      <c r="C78" s="84"/>
      <c r="D78" s="84"/>
      <c r="E78" s="77"/>
      <c r="F78" s="85"/>
      <c r="G78" s="75"/>
      <c r="H78" s="76"/>
      <c r="I78" s="71">
        <f t="shared" si="16"/>
        <v>0</v>
      </c>
      <c r="J78" s="57"/>
      <c r="K78" s="76"/>
      <c r="L78" s="71">
        <f t="shared" si="17"/>
        <v>0</v>
      </c>
      <c r="M78" s="57"/>
      <c r="N78" s="72">
        <f t="shared" si="13"/>
        <v>0</v>
      </c>
      <c r="O78" s="73"/>
      <c r="P78" s="71">
        <f t="shared" si="14"/>
        <v>0</v>
      </c>
      <c r="Q78" s="45"/>
      <c r="R78" s="77"/>
      <c r="S78" s="78"/>
      <c r="T78" s="77"/>
      <c r="U78" s="73"/>
      <c r="V78" s="70">
        <f t="shared" si="15"/>
        <v>0</v>
      </c>
      <c r="W78" s="73"/>
      <c r="X78" s="80"/>
      <c r="Y78" s="81"/>
      <c r="Z78" s="80"/>
      <c r="AA78" s="79"/>
      <c r="AB78" s="116"/>
    </row>
    <row r="79" spans="1:28" s="52" customFormat="1" ht="21" customHeight="1" x14ac:dyDescent="0.35">
      <c r="A79" s="82">
        <f t="shared" si="12"/>
        <v>1</v>
      </c>
      <c r="B79" s="83"/>
      <c r="C79" s="84"/>
      <c r="D79" s="84"/>
      <c r="E79" s="77"/>
      <c r="F79" s="85"/>
      <c r="G79" s="75"/>
      <c r="H79" s="76"/>
      <c r="I79" s="71">
        <f t="shared" si="16"/>
        <v>0</v>
      </c>
      <c r="J79" s="57"/>
      <c r="K79" s="76"/>
      <c r="L79" s="71">
        <f t="shared" si="17"/>
        <v>0</v>
      </c>
      <c r="M79" s="57"/>
      <c r="N79" s="72">
        <f t="shared" si="13"/>
        <v>0</v>
      </c>
      <c r="O79" s="73"/>
      <c r="P79" s="71">
        <f t="shared" si="14"/>
        <v>0</v>
      </c>
      <c r="Q79" s="45"/>
      <c r="R79" s="77"/>
      <c r="S79" s="78"/>
      <c r="T79" s="77"/>
      <c r="U79" s="73"/>
      <c r="V79" s="70">
        <f t="shared" si="15"/>
        <v>0</v>
      </c>
      <c r="W79" s="73"/>
      <c r="X79" s="80"/>
      <c r="Y79" s="81"/>
      <c r="Z79" s="80"/>
      <c r="AA79" s="79"/>
      <c r="AB79" s="116"/>
    </row>
    <row r="80" spans="1:28" s="52" customFormat="1" ht="21" customHeight="1" x14ac:dyDescent="0.35">
      <c r="A80" s="82">
        <f t="shared" si="12"/>
        <v>1</v>
      </c>
      <c r="B80" s="83"/>
      <c r="C80" s="84"/>
      <c r="D80" s="84"/>
      <c r="E80" s="77"/>
      <c r="F80" s="85"/>
      <c r="G80" s="75"/>
      <c r="H80" s="76"/>
      <c r="I80" s="71">
        <f t="shared" si="16"/>
        <v>0</v>
      </c>
      <c r="J80" s="57"/>
      <c r="K80" s="76"/>
      <c r="L80" s="71">
        <f t="shared" si="17"/>
        <v>0</v>
      </c>
      <c r="M80" s="57"/>
      <c r="N80" s="72">
        <f t="shared" si="13"/>
        <v>0</v>
      </c>
      <c r="O80" s="73"/>
      <c r="P80" s="71">
        <f t="shared" si="14"/>
        <v>0</v>
      </c>
      <c r="Q80" s="45"/>
      <c r="R80" s="77"/>
      <c r="S80" s="78"/>
      <c r="T80" s="77"/>
      <c r="U80" s="73"/>
      <c r="V80" s="70">
        <f t="shared" si="15"/>
        <v>0</v>
      </c>
      <c r="W80" s="73"/>
      <c r="X80" s="80"/>
      <c r="Y80" s="81"/>
      <c r="Z80" s="80"/>
      <c r="AA80" s="79"/>
      <c r="AB80" s="116"/>
    </row>
    <row r="81" spans="1:28" s="52" customFormat="1" ht="21" customHeight="1" x14ac:dyDescent="0.35">
      <c r="A81" s="82">
        <f t="shared" si="12"/>
        <v>1</v>
      </c>
      <c r="B81" s="83"/>
      <c r="C81" s="84"/>
      <c r="D81" s="84"/>
      <c r="E81" s="77"/>
      <c r="F81" s="85"/>
      <c r="G81" s="75"/>
      <c r="H81" s="76"/>
      <c r="I81" s="71">
        <f t="shared" si="16"/>
        <v>0</v>
      </c>
      <c r="J81" s="57"/>
      <c r="K81" s="76"/>
      <c r="L81" s="71">
        <f t="shared" si="17"/>
        <v>0</v>
      </c>
      <c r="M81" s="57"/>
      <c r="N81" s="72">
        <f t="shared" si="13"/>
        <v>0</v>
      </c>
      <c r="O81" s="73"/>
      <c r="P81" s="71">
        <f t="shared" si="14"/>
        <v>0</v>
      </c>
      <c r="Q81" s="45"/>
      <c r="R81" s="77"/>
      <c r="S81" s="78"/>
      <c r="T81" s="77"/>
      <c r="U81" s="73"/>
      <c r="V81" s="70">
        <f t="shared" si="15"/>
        <v>0</v>
      </c>
      <c r="W81" s="73"/>
      <c r="X81" s="80"/>
      <c r="Y81" s="81"/>
      <c r="Z81" s="80"/>
      <c r="AA81" s="79"/>
      <c r="AB81" s="116"/>
    </row>
    <row r="82" spans="1:28" s="52" customFormat="1" ht="21" customHeight="1" x14ac:dyDescent="0.35">
      <c r="A82" s="82">
        <f t="shared" si="12"/>
        <v>1</v>
      </c>
      <c r="B82" s="83"/>
      <c r="C82" s="84"/>
      <c r="D82" s="84"/>
      <c r="E82" s="77"/>
      <c r="F82" s="85"/>
      <c r="G82" s="75"/>
      <c r="H82" s="76"/>
      <c r="I82" s="71">
        <f t="shared" si="16"/>
        <v>0</v>
      </c>
      <c r="J82" s="57"/>
      <c r="K82" s="76"/>
      <c r="L82" s="71">
        <f t="shared" si="17"/>
        <v>0</v>
      </c>
      <c r="M82" s="57"/>
      <c r="N82" s="72">
        <f t="shared" si="13"/>
        <v>0</v>
      </c>
      <c r="O82" s="73"/>
      <c r="P82" s="71">
        <f t="shared" si="14"/>
        <v>0</v>
      </c>
      <c r="Q82" s="45"/>
      <c r="R82" s="77"/>
      <c r="S82" s="78"/>
      <c r="T82" s="77"/>
      <c r="U82" s="73"/>
      <c r="V82" s="70">
        <f t="shared" si="15"/>
        <v>0</v>
      </c>
      <c r="W82" s="73"/>
      <c r="X82" s="80"/>
      <c r="Y82" s="81"/>
      <c r="Z82" s="80"/>
      <c r="AA82" s="79"/>
      <c r="AB82" s="116"/>
    </row>
    <row r="83" spans="1:28" s="52" customFormat="1" ht="21" customHeight="1" x14ac:dyDescent="0.35">
      <c r="A83" s="82">
        <f t="shared" si="12"/>
        <v>1</v>
      </c>
      <c r="B83" s="83"/>
      <c r="C83" s="84"/>
      <c r="D83" s="84"/>
      <c r="E83" s="77"/>
      <c r="F83" s="85"/>
      <c r="G83" s="75"/>
      <c r="H83" s="76"/>
      <c r="I83" s="71">
        <f t="shared" si="16"/>
        <v>0</v>
      </c>
      <c r="J83" s="57"/>
      <c r="K83" s="76"/>
      <c r="L83" s="71">
        <f t="shared" si="17"/>
        <v>0</v>
      </c>
      <c r="M83" s="57"/>
      <c r="N83" s="72">
        <f t="shared" si="13"/>
        <v>0</v>
      </c>
      <c r="O83" s="73"/>
      <c r="P83" s="71">
        <f t="shared" si="14"/>
        <v>0</v>
      </c>
      <c r="Q83" s="45"/>
      <c r="R83" s="77"/>
      <c r="S83" s="78"/>
      <c r="T83" s="77"/>
      <c r="U83" s="73"/>
      <c r="V83" s="70">
        <f t="shared" si="15"/>
        <v>0</v>
      </c>
      <c r="W83" s="73"/>
      <c r="X83" s="80"/>
      <c r="Y83" s="81"/>
      <c r="Z83" s="80"/>
      <c r="AA83" s="79"/>
      <c r="AB83" s="116"/>
    </row>
    <row r="84" spans="1:28" s="52" customFormat="1" ht="21" customHeight="1" x14ac:dyDescent="0.35">
      <c r="A84" s="82">
        <f t="shared" si="12"/>
        <v>1</v>
      </c>
      <c r="B84" s="83"/>
      <c r="C84" s="84"/>
      <c r="D84" s="84"/>
      <c r="E84" s="77"/>
      <c r="F84" s="85"/>
      <c r="G84" s="75"/>
      <c r="H84" s="76"/>
      <c r="I84" s="71">
        <f t="shared" si="16"/>
        <v>0</v>
      </c>
      <c r="J84" s="57"/>
      <c r="K84" s="76"/>
      <c r="L84" s="71">
        <f t="shared" si="17"/>
        <v>0</v>
      </c>
      <c r="M84" s="57"/>
      <c r="N84" s="72">
        <f t="shared" si="13"/>
        <v>0</v>
      </c>
      <c r="O84" s="73"/>
      <c r="P84" s="71">
        <f t="shared" si="14"/>
        <v>0</v>
      </c>
      <c r="Q84" s="45"/>
      <c r="R84" s="77"/>
      <c r="S84" s="78"/>
      <c r="T84" s="77"/>
      <c r="U84" s="73"/>
      <c r="V84" s="70">
        <f t="shared" si="15"/>
        <v>0</v>
      </c>
      <c r="W84" s="73"/>
      <c r="X84" s="76"/>
      <c r="Y84" s="81"/>
      <c r="Z84" s="76"/>
      <c r="AA84" s="79"/>
      <c r="AB84" s="117"/>
    </row>
    <row r="85" spans="1:28" s="52" customFormat="1" ht="21" customHeight="1" x14ac:dyDescent="0.35">
      <c r="A85" s="82">
        <f t="shared" si="12"/>
        <v>1</v>
      </c>
      <c r="B85" s="83"/>
      <c r="C85" s="84"/>
      <c r="D85" s="84"/>
      <c r="E85" s="77"/>
      <c r="F85" s="85"/>
      <c r="G85" s="75"/>
      <c r="H85" s="76"/>
      <c r="I85" s="71">
        <f t="shared" si="16"/>
        <v>0</v>
      </c>
      <c r="J85" s="57"/>
      <c r="K85" s="76"/>
      <c r="L85" s="71">
        <f t="shared" si="17"/>
        <v>0</v>
      </c>
      <c r="M85" s="57"/>
      <c r="N85" s="72">
        <f t="shared" si="13"/>
        <v>0</v>
      </c>
      <c r="O85" s="73"/>
      <c r="P85" s="71">
        <f t="shared" si="14"/>
        <v>0</v>
      </c>
      <c r="Q85" s="45"/>
      <c r="R85" s="77"/>
      <c r="S85" s="78"/>
      <c r="T85" s="77"/>
      <c r="U85" s="73"/>
      <c r="V85" s="70">
        <f t="shared" si="15"/>
        <v>0</v>
      </c>
      <c r="W85" s="73"/>
      <c r="X85" s="76"/>
      <c r="Y85" s="81"/>
      <c r="Z85" s="76"/>
      <c r="AA85" s="79"/>
      <c r="AB85" s="117"/>
    </row>
    <row r="86" spans="1:28" ht="9.65" customHeight="1" x14ac:dyDescent="0.3">
      <c r="A86" s="11"/>
      <c r="B86" s="11"/>
      <c r="AB86" s="7"/>
    </row>
    <row r="87" spans="1:28" ht="15.75" customHeight="1" x14ac:dyDescent="0.3">
      <c r="A87" s="11"/>
      <c r="B87" s="11"/>
      <c r="C87" s="13"/>
      <c r="D87" s="13"/>
      <c r="E87" s="15"/>
      <c r="F87" s="15"/>
      <c r="L87" s="15"/>
      <c r="M87" s="15"/>
      <c r="N87" s="15"/>
      <c r="O87" s="15"/>
      <c r="P87" s="13" t="s">
        <v>40</v>
      </c>
      <c r="Q87" s="15"/>
      <c r="R87" s="7"/>
      <c r="S87" s="7"/>
      <c r="T87" s="7"/>
      <c r="U87" s="7"/>
      <c r="V87" s="7"/>
      <c r="W87" s="7"/>
    </row>
    <row r="88" spans="1:28" ht="15.75" customHeight="1" x14ac:dyDescent="0.3">
      <c r="A88" s="118" t="s">
        <v>68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5.75" customHeight="1" x14ac:dyDescent="0.3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5.75" customHeight="1" x14ac:dyDescent="0.3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s="60" customFormat="1" ht="15.75" customHeight="1" x14ac:dyDescent="0.35">
      <c r="A91" s="93" t="s">
        <v>41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</sheetData>
  <dataConsolidate/>
  <mergeCells count="100">
    <mergeCell ref="AB68:AB69"/>
    <mergeCell ref="A88:AB90"/>
    <mergeCell ref="A91:AB91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H68:I68"/>
    <mergeCell ref="J68:J69"/>
    <mergeCell ref="K68:L68"/>
    <mergeCell ref="M68:M69"/>
    <mergeCell ref="N68:N69"/>
    <mergeCell ref="O68:O69"/>
    <mergeCell ref="A68:A69"/>
    <mergeCell ref="C68:C69"/>
    <mergeCell ref="D68:D69"/>
    <mergeCell ref="E68:E69"/>
    <mergeCell ref="F68:F69"/>
    <mergeCell ref="G68:G69"/>
    <mergeCell ref="AB39:AB40"/>
    <mergeCell ref="A59:AB61"/>
    <mergeCell ref="A62:AB62"/>
    <mergeCell ref="A64:D64"/>
    <mergeCell ref="E64:G64"/>
    <mergeCell ref="H64:N64"/>
    <mergeCell ref="O64:V64"/>
    <mergeCell ref="X64:Z66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H39:I39"/>
    <mergeCell ref="J39:J40"/>
    <mergeCell ref="K39:L39"/>
    <mergeCell ref="M39:M40"/>
    <mergeCell ref="N39:N40"/>
    <mergeCell ref="O39:O40"/>
    <mergeCell ref="A39:A40"/>
    <mergeCell ref="C39:C40"/>
    <mergeCell ref="D39:D40"/>
    <mergeCell ref="E39:E40"/>
    <mergeCell ref="F39:F40"/>
    <mergeCell ref="G39:G40"/>
    <mergeCell ref="AB9:AB10"/>
    <mergeCell ref="A29:AB31"/>
    <mergeCell ref="A32:AB32"/>
    <mergeCell ref="A35:D35"/>
    <mergeCell ref="E35:G35"/>
    <mergeCell ref="H35:N35"/>
    <mergeCell ref="O35:V35"/>
    <mergeCell ref="X35:Z37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H9:I9"/>
    <mergeCell ref="J9:J10"/>
    <mergeCell ref="K9:L9"/>
    <mergeCell ref="M9:M10"/>
    <mergeCell ref="N9:N10"/>
    <mergeCell ref="O9:O10"/>
    <mergeCell ref="A9:A10"/>
    <mergeCell ref="C9:C10"/>
    <mergeCell ref="D9:D10"/>
    <mergeCell ref="E9:E10"/>
    <mergeCell ref="F9:F10"/>
    <mergeCell ref="G9:G10"/>
    <mergeCell ref="A1:AB1"/>
    <mergeCell ref="F3:H3"/>
    <mergeCell ref="K3:L3"/>
    <mergeCell ref="N3:T3"/>
    <mergeCell ref="A6:D6"/>
    <mergeCell ref="E6:G6"/>
    <mergeCell ref="H6:N6"/>
    <mergeCell ref="O6:V6"/>
    <mergeCell ref="X6:Z8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1"/>
  <sheetViews>
    <sheetView view="pageLayout" zoomScale="60" zoomScaleNormal="100" zoomScaleSheetLayoutView="85" zoomScalePageLayoutView="60" workbookViewId="0">
      <selection activeCell="F74" sqref="F74"/>
    </sheetView>
  </sheetViews>
  <sheetFormatPr defaultColWidth="9.1796875" defaultRowHeight="13.5" x14ac:dyDescent="0.3"/>
  <cols>
    <col min="1" max="1" width="4.54296875" style="5" customWidth="1"/>
    <col min="2" max="2" width="1" style="5" customWidth="1"/>
    <col min="3" max="3" width="28.81640625" style="5" customWidth="1"/>
    <col min="4" max="5" width="5.26953125" style="5" customWidth="1"/>
    <col min="6" max="6" width="24.7265625" style="5" customWidth="1"/>
    <col min="7" max="7" width="1" style="5" customWidth="1"/>
    <col min="8" max="8" width="7.81640625" style="5" customWidth="1"/>
    <col min="9" max="9" width="8.26953125" style="5" customWidth="1"/>
    <col min="10" max="10" width="1" style="5" customWidth="1"/>
    <col min="11" max="11" width="7.81640625" style="5" customWidth="1"/>
    <col min="12" max="12" width="8.26953125" style="5" bestFit="1" customWidth="1"/>
    <col min="13" max="13" width="1" style="5" customWidth="1"/>
    <col min="14" max="14" width="7.81640625" style="5" customWidth="1"/>
    <col min="15" max="15" width="1" style="5" customWidth="1"/>
    <col min="16" max="16" width="9.453125" style="8" customWidth="1"/>
    <col min="17" max="17" width="1" style="5" customWidth="1"/>
    <col min="18" max="18" width="5.7265625" style="5" customWidth="1"/>
    <col min="19" max="19" width="1" style="5" customWidth="1"/>
    <col min="20" max="20" width="5.54296875" style="5" customWidth="1"/>
    <col min="21" max="21" width="1" style="5" customWidth="1"/>
    <col min="22" max="22" width="9.4531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53125" style="5" customWidth="1"/>
    <col min="29" max="16384" width="9.1796875" style="5"/>
  </cols>
  <sheetData>
    <row r="1" spans="1:28" s="4" customFormat="1" ht="25.5" customHeight="1" x14ac:dyDescent="0.3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15.65" customHeight="1" x14ac:dyDescent="0.35">
      <c r="A2" s="87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66"/>
      <c r="Q2" s="66"/>
      <c r="R2" s="66"/>
      <c r="S2" s="66"/>
      <c r="T2" s="66"/>
      <c r="U2" s="16"/>
      <c r="V2" s="16"/>
      <c r="W2" s="16"/>
      <c r="X2" s="16"/>
      <c r="Y2" s="16"/>
      <c r="Z2" s="16"/>
      <c r="AA2" s="16"/>
      <c r="AB2" s="7"/>
    </row>
    <row r="3" spans="1:28" ht="13.9" customHeight="1" x14ac:dyDescent="0.35">
      <c r="A3" s="30"/>
      <c r="B3" s="19"/>
      <c r="C3" s="20"/>
      <c r="E3" s="86" t="s">
        <v>30</v>
      </c>
      <c r="F3" s="98"/>
      <c r="G3" s="98"/>
      <c r="H3" s="98"/>
      <c r="I3" s="33"/>
      <c r="J3" s="34"/>
      <c r="K3" s="99" t="s">
        <v>45</v>
      </c>
      <c r="L3" s="99"/>
      <c r="N3" s="98"/>
      <c r="O3" s="98"/>
      <c r="P3" s="98"/>
      <c r="Q3" s="98"/>
      <c r="R3" s="98"/>
      <c r="S3" s="98"/>
      <c r="T3" s="98"/>
    </row>
    <row r="4" spans="1:28" ht="15.65" customHeight="1" x14ac:dyDescent="0.3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  <c r="T4" s="25"/>
      <c r="U4" s="10"/>
      <c r="V4" s="10"/>
      <c r="W4" s="10"/>
      <c r="X4" s="10"/>
      <c r="Y4" s="10"/>
      <c r="Z4" s="10"/>
      <c r="AA4" s="10"/>
      <c r="AB4" s="9"/>
    </row>
    <row r="5" spans="1:28" ht="13.15" customHeight="1" x14ac:dyDescent="0.35">
      <c r="A5" s="26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1"/>
      <c r="R5" s="21"/>
      <c r="S5" s="21"/>
      <c r="T5" s="21"/>
    </row>
    <row r="6" spans="1:28" s="6" customFormat="1" ht="14.5" customHeight="1" x14ac:dyDescent="0.3">
      <c r="A6" s="94" t="s">
        <v>57</v>
      </c>
      <c r="B6" s="94"/>
      <c r="C6" s="94"/>
      <c r="D6" s="94"/>
      <c r="E6" s="95"/>
      <c r="F6" s="95"/>
      <c r="G6" s="95"/>
      <c r="H6" s="96" t="s">
        <v>58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12"/>
      <c r="X6" s="100" t="s">
        <v>66</v>
      </c>
      <c r="Y6" s="101"/>
      <c r="Z6" s="102"/>
    </row>
    <row r="7" spans="1:28" ht="12" customHeight="1" x14ac:dyDescent="0.3">
      <c r="A7" s="21"/>
      <c r="B7" s="21"/>
      <c r="C7" s="27"/>
      <c r="D7" s="27"/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1"/>
      <c r="R7" s="21"/>
      <c r="S7" s="21"/>
      <c r="T7" s="21"/>
      <c r="X7" s="103"/>
      <c r="Y7" s="104"/>
      <c r="Z7" s="105"/>
    </row>
    <row r="8" spans="1:28" ht="15" customHeight="1" x14ac:dyDescent="0.35">
      <c r="A8" s="31" t="s">
        <v>73</v>
      </c>
      <c r="B8" s="28"/>
      <c r="C8" s="29"/>
      <c r="D8" s="29"/>
      <c r="E8" s="29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8"/>
      <c r="V8" s="18"/>
      <c r="W8" s="18"/>
      <c r="X8" s="106"/>
      <c r="Y8" s="107"/>
      <c r="Z8" s="108"/>
      <c r="AA8" s="8"/>
    </row>
    <row r="9" spans="1:28" ht="15.65" customHeight="1" x14ac:dyDescent="0.3">
      <c r="A9" s="109" t="s">
        <v>31</v>
      </c>
      <c r="C9" s="109" t="s">
        <v>32</v>
      </c>
      <c r="D9" s="109" t="s">
        <v>33</v>
      </c>
      <c r="E9" s="109" t="s">
        <v>34</v>
      </c>
      <c r="F9" s="109" t="s">
        <v>35</v>
      </c>
      <c r="G9" s="113"/>
      <c r="H9" s="110" t="s">
        <v>36</v>
      </c>
      <c r="I9" s="111"/>
      <c r="J9" s="113"/>
      <c r="K9" s="110" t="s">
        <v>37</v>
      </c>
      <c r="L9" s="111"/>
      <c r="M9" s="113"/>
      <c r="N9" s="109" t="s">
        <v>38</v>
      </c>
      <c r="O9" s="113"/>
      <c r="P9" s="109" t="s">
        <v>42</v>
      </c>
      <c r="Q9" s="113"/>
      <c r="R9" s="109" t="s">
        <v>39</v>
      </c>
      <c r="S9" s="113"/>
      <c r="T9" s="109" t="s">
        <v>44</v>
      </c>
      <c r="U9" s="113"/>
      <c r="V9" s="109" t="s">
        <v>43</v>
      </c>
      <c r="W9" s="113"/>
      <c r="X9" s="109" t="s">
        <v>36</v>
      </c>
      <c r="Y9" s="113"/>
      <c r="Z9" s="109" t="s">
        <v>37</v>
      </c>
      <c r="AA9" s="112"/>
      <c r="AB9" s="114"/>
    </row>
    <row r="10" spans="1:28" s="14" customFormat="1" ht="96.5" customHeight="1" x14ac:dyDescent="0.3">
      <c r="A10" s="109"/>
      <c r="B10" s="61"/>
      <c r="C10" s="109"/>
      <c r="D10" s="109"/>
      <c r="E10" s="109"/>
      <c r="F10" s="109"/>
      <c r="G10" s="113"/>
      <c r="H10" s="65" t="s">
        <v>69</v>
      </c>
      <c r="I10" s="74" t="s">
        <v>56</v>
      </c>
      <c r="J10" s="113"/>
      <c r="K10" s="65" t="s">
        <v>69</v>
      </c>
      <c r="L10" s="74" t="s">
        <v>56</v>
      </c>
      <c r="M10" s="113"/>
      <c r="N10" s="109"/>
      <c r="O10" s="113"/>
      <c r="P10" s="109"/>
      <c r="Q10" s="113"/>
      <c r="R10" s="109"/>
      <c r="S10" s="113"/>
      <c r="T10" s="109"/>
      <c r="U10" s="113"/>
      <c r="V10" s="109"/>
      <c r="W10" s="113"/>
      <c r="X10" s="109"/>
      <c r="Y10" s="113"/>
      <c r="Z10" s="109"/>
      <c r="AA10" s="112"/>
      <c r="AB10" s="114"/>
    </row>
    <row r="11" spans="1:28" s="36" customFormat="1" ht="15.65" customHeight="1" x14ac:dyDescent="0.35">
      <c r="A11" s="35" t="s">
        <v>46</v>
      </c>
      <c r="C11" s="37"/>
      <c r="D11" s="37"/>
      <c r="E11" s="37"/>
      <c r="F11" s="37"/>
      <c r="G11" s="38"/>
      <c r="H11" s="38"/>
      <c r="I11" s="39"/>
      <c r="J11" s="38"/>
      <c r="K11" s="38"/>
      <c r="L11" s="40"/>
      <c r="M11" s="38"/>
      <c r="N11" s="40"/>
      <c r="O11" s="38"/>
      <c r="P11" s="41"/>
      <c r="Q11" s="38"/>
      <c r="R11" s="38"/>
      <c r="S11" s="38"/>
      <c r="T11" s="38"/>
      <c r="U11" s="38"/>
      <c r="V11" s="38"/>
      <c r="W11" s="38"/>
      <c r="X11" s="42"/>
      <c r="Y11" s="38"/>
      <c r="Z11" s="42"/>
      <c r="AA11" s="38"/>
    </row>
    <row r="12" spans="1:28" s="52" customFormat="1" ht="15.65" customHeight="1" x14ac:dyDescent="0.35">
      <c r="A12" s="43">
        <v>1</v>
      </c>
      <c r="B12" s="44"/>
      <c r="C12" s="43" t="s">
        <v>47</v>
      </c>
      <c r="D12" s="43" t="s">
        <v>48</v>
      </c>
      <c r="E12" s="43" t="s">
        <v>49</v>
      </c>
      <c r="F12" s="43" t="s">
        <v>50</v>
      </c>
      <c r="G12" s="45"/>
      <c r="H12" s="69">
        <v>208</v>
      </c>
      <c r="I12" s="48">
        <f>(H12*100)/340</f>
        <v>61.176470588235297</v>
      </c>
      <c r="J12" s="46"/>
      <c r="K12" s="68">
        <v>203.5</v>
      </c>
      <c r="L12" s="48">
        <f>(K12*100)/340</f>
        <v>59.852941176470587</v>
      </c>
      <c r="M12" s="46"/>
      <c r="N12" s="69">
        <f>SUM(H12+K12)</f>
        <v>411.5</v>
      </c>
      <c r="O12" s="47"/>
      <c r="P12" s="48">
        <f>(I12+L12)/2</f>
        <v>60.514705882352942</v>
      </c>
      <c r="Q12" s="47"/>
      <c r="R12" s="49">
        <v>1</v>
      </c>
      <c r="S12" s="47"/>
      <c r="T12" s="49">
        <v>2</v>
      </c>
      <c r="U12" s="47"/>
      <c r="V12" s="50">
        <f>P12-T12</f>
        <v>58.514705882352942</v>
      </c>
      <c r="W12" s="45"/>
      <c r="X12" s="69">
        <v>12</v>
      </c>
      <c r="Y12" s="46"/>
      <c r="Z12" s="69">
        <v>13</v>
      </c>
      <c r="AA12" s="46"/>
      <c r="AB12" s="115"/>
    </row>
    <row r="13" spans="1:28" s="52" customFormat="1" ht="7.15" customHeight="1" x14ac:dyDescent="0.35">
      <c r="A13" s="53"/>
      <c r="B13" s="54"/>
      <c r="C13" s="55"/>
      <c r="D13" s="55"/>
      <c r="E13" s="67"/>
      <c r="F13" s="55"/>
      <c r="G13" s="45"/>
      <c r="H13" s="45"/>
      <c r="I13" s="56"/>
      <c r="J13" s="57"/>
      <c r="K13" s="57"/>
      <c r="L13" s="56"/>
      <c r="M13" s="57"/>
      <c r="N13" s="56"/>
      <c r="O13" s="45"/>
      <c r="P13" s="58"/>
      <c r="Q13" s="45"/>
      <c r="R13" s="67"/>
      <c r="S13" s="45"/>
      <c r="T13" s="67"/>
      <c r="U13" s="45"/>
      <c r="V13" s="59"/>
      <c r="W13" s="45"/>
      <c r="X13" s="56"/>
      <c r="Y13" s="57"/>
      <c r="Z13" s="56"/>
      <c r="AA13" s="57"/>
      <c r="AB13" s="51"/>
    </row>
    <row r="14" spans="1:28" s="52" customFormat="1" ht="21" customHeight="1" x14ac:dyDescent="0.35">
      <c r="A14" s="82">
        <f t="shared" ref="A14:A26" si="0">RANK(V14,$V$14:$V$26,0)</f>
        <v>1</v>
      </c>
      <c r="B14" s="83"/>
      <c r="C14" s="84"/>
      <c r="D14" s="84"/>
      <c r="E14" s="77"/>
      <c r="F14" s="85"/>
      <c r="G14" s="75"/>
      <c r="H14" s="76"/>
      <c r="I14" s="71">
        <f t="shared" ref="I14:I26" si="1">(H14*100)/340</f>
        <v>0</v>
      </c>
      <c r="J14" s="57"/>
      <c r="K14" s="76"/>
      <c r="L14" s="71">
        <f t="shared" ref="L14:L26" si="2">(K14*100)/340</f>
        <v>0</v>
      </c>
      <c r="M14" s="57"/>
      <c r="N14" s="72">
        <f t="shared" ref="N14:N26" si="3">(H14+K14)</f>
        <v>0</v>
      </c>
      <c r="O14" s="73"/>
      <c r="P14" s="71">
        <f t="shared" ref="P14:P26" si="4">(I14+L14)/2</f>
        <v>0</v>
      </c>
      <c r="Q14" s="45"/>
      <c r="R14" s="77"/>
      <c r="S14" s="78"/>
      <c r="T14" s="77"/>
      <c r="U14" s="73"/>
      <c r="V14" s="70">
        <f t="shared" ref="V14:V26" si="5">P14-T14</f>
        <v>0</v>
      </c>
      <c r="W14" s="73"/>
      <c r="X14" s="80"/>
      <c r="Y14" s="81"/>
      <c r="Z14" s="80"/>
      <c r="AA14" s="79"/>
      <c r="AB14" s="116"/>
    </row>
    <row r="15" spans="1:28" s="52" customFormat="1" ht="21" customHeight="1" x14ac:dyDescent="0.35">
      <c r="A15" s="82">
        <f t="shared" si="0"/>
        <v>1</v>
      </c>
      <c r="B15" s="83"/>
      <c r="C15" s="84"/>
      <c r="D15" s="84"/>
      <c r="E15" s="77"/>
      <c r="F15" s="85"/>
      <c r="G15" s="75"/>
      <c r="H15" s="76"/>
      <c r="I15" s="71">
        <f t="shared" si="1"/>
        <v>0</v>
      </c>
      <c r="J15" s="57"/>
      <c r="K15" s="76"/>
      <c r="L15" s="71">
        <f t="shared" si="2"/>
        <v>0</v>
      </c>
      <c r="M15" s="57"/>
      <c r="N15" s="72">
        <f t="shared" si="3"/>
        <v>0</v>
      </c>
      <c r="O15" s="73"/>
      <c r="P15" s="71">
        <f t="shared" si="4"/>
        <v>0</v>
      </c>
      <c r="Q15" s="45"/>
      <c r="R15" s="77"/>
      <c r="S15" s="78"/>
      <c r="T15" s="77"/>
      <c r="U15" s="73"/>
      <c r="V15" s="70">
        <f t="shared" si="5"/>
        <v>0</v>
      </c>
      <c r="W15" s="73"/>
      <c r="X15" s="80"/>
      <c r="Y15" s="81"/>
      <c r="Z15" s="80"/>
      <c r="AA15" s="79"/>
      <c r="AB15" s="116"/>
    </row>
    <row r="16" spans="1:28" s="52" customFormat="1" ht="21" customHeight="1" x14ac:dyDescent="0.35">
      <c r="A16" s="82">
        <f t="shared" si="0"/>
        <v>1</v>
      </c>
      <c r="B16" s="83"/>
      <c r="C16" s="84"/>
      <c r="D16" s="84"/>
      <c r="E16" s="77"/>
      <c r="F16" s="85"/>
      <c r="G16" s="75"/>
      <c r="H16" s="76"/>
      <c r="I16" s="71">
        <f t="shared" si="1"/>
        <v>0</v>
      </c>
      <c r="J16" s="57"/>
      <c r="K16" s="76"/>
      <c r="L16" s="71">
        <f t="shared" si="2"/>
        <v>0</v>
      </c>
      <c r="M16" s="57"/>
      <c r="N16" s="72">
        <f t="shared" si="3"/>
        <v>0</v>
      </c>
      <c r="O16" s="73"/>
      <c r="P16" s="71">
        <f t="shared" si="4"/>
        <v>0</v>
      </c>
      <c r="Q16" s="45"/>
      <c r="R16" s="77"/>
      <c r="S16" s="78"/>
      <c r="T16" s="77"/>
      <c r="U16" s="73"/>
      <c r="V16" s="70">
        <f t="shared" si="5"/>
        <v>0</v>
      </c>
      <c r="W16" s="73"/>
      <c r="X16" s="80"/>
      <c r="Y16" s="81"/>
      <c r="Z16" s="80"/>
      <c r="AA16" s="79"/>
      <c r="AB16" s="116"/>
    </row>
    <row r="17" spans="1:28" s="52" customFormat="1" ht="21" customHeight="1" x14ac:dyDescent="0.35">
      <c r="A17" s="82">
        <f t="shared" si="0"/>
        <v>1</v>
      </c>
      <c r="B17" s="83"/>
      <c r="C17" s="84"/>
      <c r="D17" s="84"/>
      <c r="E17" s="77"/>
      <c r="F17" s="85"/>
      <c r="G17" s="75"/>
      <c r="H17" s="76"/>
      <c r="I17" s="71">
        <f t="shared" si="1"/>
        <v>0</v>
      </c>
      <c r="J17" s="57"/>
      <c r="K17" s="76"/>
      <c r="L17" s="71">
        <f t="shared" si="2"/>
        <v>0</v>
      </c>
      <c r="M17" s="57"/>
      <c r="N17" s="72">
        <f t="shared" si="3"/>
        <v>0</v>
      </c>
      <c r="O17" s="73"/>
      <c r="P17" s="71">
        <f t="shared" si="4"/>
        <v>0</v>
      </c>
      <c r="Q17" s="45"/>
      <c r="R17" s="77"/>
      <c r="S17" s="78"/>
      <c r="T17" s="77"/>
      <c r="U17" s="73"/>
      <c r="V17" s="70">
        <f t="shared" si="5"/>
        <v>0</v>
      </c>
      <c r="W17" s="73"/>
      <c r="X17" s="80"/>
      <c r="Y17" s="81"/>
      <c r="Z17" s="80"/>
      <c r="AA17" s="79"/>
      <c r="AB17" s="116"/>
    </row>
    <row r="18" spans="1:28" s="52" customFormat="1" ht="21" customHeight="1" x14ac:dyDescent="0.35">
      <c r="A18" s="82">
        <f t="shared" si="0"/>
        <v>1</v>
      </c>
      <c r="B18" s="83"/>
      <c r="C18" s="84"/>
      <c r="D18" s="84"/>
      <c r="E18" s="77"/>
      <c r="F18" s="85"/>
      <c r="G18" s="75"/>
      <c r="H18" s="76"/>
      <c r="I18" s="71">
        <f t="shared" si="1"/>
        <v>0</v>
      </c>
      <c r="J18" s="57"/>
      <c r="K18" s="76"/>
      <c r="L18" s="71">
        <f t="shared" si="2"/>
        <v>0</v>
      </c>
      <c r="M18" s="57"/>
      <c r="N18" s="72">
        <f t="shared" si="3"/>
        <v>0</v>
      </c>
      <c r="O18" s="73"/>
      <c r="P18" s="71">
        <f t="shared" si="4"/>
        <v>0</v>
      </c>
      <c r="Q18" s="45"/>
      <c r="R18" s="77"/>
      <c r="S18" s="78"/>
      <c r="T18" s="77"/>
      <c r="U18" s="73"/>
      <c r="V18" s="70">
        <f t="shared" si="5"/>
        <v>0</v>
      </c>
      <c r="W18" s="73"/>
      <c r="X18" s="80"/>
      <c r="Y18" s="81"/>
      <c r="Z18" s="80"/>
      <c r="AA18" s="79"/>
      <c r="AB18" s="116"/>
    </row>
    <row r="19" spans="1:28" s="52" customFormat="1" ht="21" customHeight="1" x14ac:dyDescent="0.35">
      <c r="A19" s="82">
        <f t="shared" si="0"/>
        <v>1</v>
      </c>
      <c r="B19" s="83"/>
      <c r="C19" s="84"/>
      <c r="D19" s="84"/>
      <c r="E19" s="77"/>
      <c r="F19" s="85"/>
      <c r="G19" s="75"/>
      <c r="H19" s="76"/>
      <c r="I19" s="71">
        <f t="shared" si="1"/>
        <v>0</v>
      </c>
      <c r="J19" s="57"/>
      <c r="K19" s="76"/>
      <c r="L19" s="71">
        <f t="shared" si="2"/>
        <v>0</v>
      </c>
      <c r="M19" s="57"/>
      <c r="N19" s="72">
        <f t="shared" si="3"/>
        <v>0</v>
      </c>
      <c r="O19" s="73"/>
      <c r="P19" s="71">
        <f t="shared" si="4"/>
        <v>0</v>
      </c>
      <c r="Q19" s="45"/>
      <c r="R19" s="77"/>
      <c r="S19" s="78"/>
      <c r="T19" s="77"/>
      <c r="U19" s="73"/>
      <c r="V19" s="70">
        <f t="shared" si="5"/>
        <v>0</v>
      </c>
      <c r="W19" s="73"/>
      <c r="X19" s="80"/>
      <c r="Y19" s="81"/>
      <c r="Z19" s="80"/>
      <c r="AA19" s="79"/>
      <c r="AB19" s="116"/>
    </row>
    <row r="20" spans="1:28" s="52" customFormat="1" ht="21" customHeight="1" x14ac:dyDescent="0.35">
      <c r="A20" s="82">
        <f t="shared" si="0"/>
        <v>1</v>
      </c>
      <c r="B20" s="83"/>
      <c r="C20" s="84"/>
      <c r="D20" s="84"/>
      <c r="E20" s="77"/>
      <c r="F20" s="85"/>
      <c r="G20" s="75"/>
      <c r="H20" s="76"/>
      <c r="I20" s="71">
        <f t="shared" si="1"/>
        <v>0</v>
      </c>
      <c r="J20" s="57"/>
      <c r="K20" s="76"/>
      <c r="L20" s="71">
        <f t="shared" si="2"/>
        <v>0</v>
      </c>
      <c r="M20" s="57"/>
      <c r="N20" s="72">
        <f t="shared" si="3"/>
        <v>0</v>
      </c>
      <c r="O20" s="73"/>
      <c r="P20" s="71">
        <f t="shared" si="4"/>
        <v>0</v>
      </c>
      <c r="Q20" s="45"/>
      <c r="R20" s="77"/>
      <c r="S20" s="78"/>
      <c r="T20" s="77"/>
      <c r="U20" s="73"/>
      <c r="V20" s="70">
        <f t="shared" si="5"/>
        <v>0</v>
      </c>
      <c r="W20" s="73"/>
      <c r="X20" s="80"/>
      <c r="Y20" s="81"/>
      <c r="Z20" s="80"/>
      <c r="AA20" s="79"/>
      <c r="AB20" s="116"/>
    </row>
    <row r="21" spans="1:28" s="52" customFormat="1" ht="21" customHeight="1" x14ac:dyDescent="0.35">
      <c r="A21" s="82">
        <f t="shared" si="0"/>
        <v>1</v>
      </c>
      <c r="B21" s="83"/>
      <c r="C21" s="84"/>
      <c r="D21" s="84"/>
      <c r="E21" s="77"/>
      <c r="F21" s="85"/>
      <c r="G21" s="75"/>
      <c r="H21" s="76"/>
      <c r="I21" s="71">
        <f t="shared" si="1"/>
        <v>0</v>
      </c>
      <c r="J21" s="57"/>
      <c r="K21" s="76"/>
      <c r="L21" s="71">
        <f t="shared" si="2"/>
        <v>0</v>
      </c>
      <c r="M21" s="57"/>
      <c r="N21" s="72">
        <f t="shared" si="3"/>
        <v>0</v>
      </c>
      <c r="O21" s="73"/>
      <c r="P21" s="71">
        <f t="shared" si="4"/>
        <v>0</v>
      </c>
      <c r="Q21" s="45"/>
      <c r="R21" s="77"/>
      <c r="S21" s="78"/>
      <c r="T21" s="77"/>
      <c r="U21" s="73"/>
      <c r="V21" s="70">
        <f t="shared" si="5"/>
        <v>0</v>
      </c>
      <c r="W21" s="73"/>
      <c r="X21" s="80"/>
      <c r="Y21" s="81"/>
      <c r="Z21" s="80"/>
      <c r="AA21" s="79"/>
      <c r="AB21" s="116"/>
    </row>
    <row r="22" spans="1:28" s="52" customFormat="1" ht="21" customHeight="1" x14ac:dyDescent="0.35">
      <c r="A22" s="82">
        <f t="shared" si="0"/>
        <v>1</v>
      </c>
      <c r="B22" s="83"/>
      <c r="C22" s="84"/>
      <c r="D22" s="84"/>
      <c r="E22" s="77"/>
      <c r="F22" s="85"/>
      <c r="G22" s="75"/>
      <c r="H22" s="76"/>
      <c r="I22" s="71">
        <f t="shared" si="1"/>
        <v>0</v>
      </c>
      <c r="J22" s="57"/>
      <c r="K22" s="76"/>
      <c r="L22" s="71">
        <f t="shared" si="2"/>
        <v>0</v>
      </c>
      <c r="M22" s="57"/>
      <c r="N22" s="72">
        <f t="shared" si="3"/>
        <v>0</v>
      </c>
      <c r="O22" s="73"/>
      <c r="P22" s="71">
        <f t="shared" si="4"/>
        <v>0</v>
      </c>
      <c r="Q22" s="45"/>
      <c r="R22" s="77"/>
      <c r="S22" s="78"/>
      <c r="T22" s="77"/>
      <c r="U22" s="73"/>
      <c r="V22" s="70">
        <f t="shared" si="5"/>
        <v>0</v>
      </c>
      <c r="W22" s="73"/>
      <c r="X22" s="80"/>
      <c r="Y22" s="81"/>
      <c r="Z22" s="80"/>
      <c r="AA22" s="79"/>
      <c r="AB22" s="116"/>
    </row>
    <row r="23" spans="1:28" s="52" customFormat="1" ht="21" customHeight="1" x14ac:dyDescent="0.35">
      <c r="A23" s="82">
        <f t="shared" si="0"/>
        <v>1</v>
      </c>
      <c r="B23" s="83"/>
      <c r="C23" s="84"/>
      <c r="D23" s="84"/>
      <c r="E23" s="77"/>
      <c r="F23" s="85"/>
      <c r="G23" s="75"/>
      <c r="H23" s="76"/>
      <c r="I23" s="71">
        <f t="shared" si="1"/>
        <v>0</v>
      </c>
      <c r="J23" s="57"/>
      <c r="K23" s="76"/>
      <c r="L23" s="71">
        <f t="shared" si="2"/>
        <v>0</v>
      </c>
      <c r="M23" s="57"/>
      <c r="N23" s="72">
        <f t="shared" si="3"/>
        <v>0</v>
      </c>
      <c r="O23" s="73"/>
      <c r="P23" s="71">
        <f t="shared" si="4"/>
        <v>0</v>
      </c>
      <c r="Q23" s="45"/>
      <c r="R23" s="77"/>
      <c r="S23" s="78"/>
      <c r="T23" s="77"/>
      <c r="U23" s="73"/>
      <c r="V23" s="70">
        <f t="shared" si="5"/>
        <v>0</v>
      </c>
      <c r="W23" s="73"/>
      <c r="X23" s="80"/>
      <c r="Y23" s="81"/>
      <c r="Z23" s="80"/>
      <c r="AA23" s="79"/>
      <c r="AB23" s="116"/>
    </row>
    <row r="24" spans="1:28" s="52" customFormat="1" ht="21" customHeight="1" x14ac:dyDescent="0.35">
      <c r="A24" s="82">
        <f t="shared" si="0"/>
        <v>1</v>
      </c>
      <c r="B24" s="83"/>
      <c r="C24" s="84"/>
      <c r="D24" s="84"/>
      <c r="E24" s="77"/>
      <c r="F24" s="85"/>
      <c r="G24" s="75"/>
      <c r="H24" s="76"/>
      <c r="I24" s="71">
        <f t="shared" si="1"/>
        <v>0</v>
      </c>
      <c r="J24" s="57"/>
      <c r="K24" s="76"/>
      <c r="L24" s="71">
        <f t="shared" si="2"/>
        <v>0</v>
      </c>
      <c r="M24" s="57"/>
      <c r="N24" s="72">
        <f t="shared" si="3"/>
        <v>0</v>
      </c>
      <c r="O24" s="73"/>
      <c r="P24" s="71">
        <f t="shared" si="4"/>
        <v>0</v>
      </c>
      <c r="Q24" s="45"/>
      <c r="R24" s="77"/>
      <c r="S24" s="78"/>
      <c r="T24" s="77"/>
      <c r="U24" s="73"/>
      <c r="V24" s="70">
        <f t="shared" si="5"/>
        <v>0</v>
      </c>
      <c r="W24" s="73"/>
      <c r="X24" s="80"/>
      <c r="Y24" s="81"/>
      <c r="Z24" s="80"/>
      <c r="AA24" s="79"/>
      <c r="AB24" s="116"/>
    </row>
    <row r="25" spans="1:28" s="52" customFormat="1" ht="21" customHeight="1" x14ac:dyDescent="0.35">
      <c r="A25" s="82">
        <f t="shared" si="0"/>
        <v>1</v>
      </c>
      <c r="B25" s="83"/>
      <c r="C25" s="84"/>
      <c r="D25" s="84"/>
      <c r="E25" s="77"/>
      <c r="F25" s="85"/>
      <c r="G25" s="75"/>
      <c r="H25" s="76"/>
      <c r="I25" s="71">
        <f t="shared" si="1"/>
        <v>0</v>
      </c>
      <c r="J25" s="57"/>
      <c r="K25" s="76"/>
      <c r="L25" s="71">
        <f t="shared" si="2"/>
        <v>0</v>
      </c>
      <c r="M25" s="57"/>
      <c r="N25" s="72">
        <f t="shared" si="3"/>
        <v>0</v>
      </c>
      <c r="O25" s="73"/>
      <c r="P25" s="71">
        <f t="shared" si="4"/>
        <v>0</v>
      </c>
      <c r="Q25" s="45"/>
      <c r="R25" s="77"/>
      <c r="S25" s="78"/>
      <c r="T25" s="77"/>
      <c r="U25" s="73"/>
      <c r="V25" s="70">
        <f t="shared" si="5"/>
        <v>0</v>
      </c>
      <c r="W25" s="73"/>
      <c r="X25" s="80"/>
      <c r="Y25" s="81"/>
      <c r="Z25" s="80"/>
      <c r="AA25" s="79"/>
      <c r="AB25" s="116"/>
    </row>
    <row r="26" spans="1:28" s="52" customFormat="1" ht="21" customHeight="1" x14ac:dyDescent="0.35">
      <c r="A26" s="82">
        <f t="shared" si="0"/>
        <v>1</v>
      </c>
      <c r="B26" s="83"/>
      <c r="C26" s="84"/>
      <c r="D26" s="84"/>
      <c r="E26" s="77"/>
      <c r="F26" s="85"/>
      <c r="G26" s="75"/>
      <c r="H26" s="76"/>
      <c r="I26" s="71">
        <f t="shared" si="1"/>
        <v>0</v>
      </c>
      <c r="J26" s="57"/>
      <c r="K26" s="76"/>
      <c r="L26" s="71">
        <f t="shared" si="2"/>
        <v>0</v>
      </c>
      <c r="M26" s="57"/>
      <c r="N26" s="72">
        <f t="shared" si="3"/>
        <v>0</v>
      </c>
      <c r="O26" s="73"/>
      <c r="P26" s="71">
        <f t="shared" si="4"/>
        <v>0</v>
      </c>
      <c r="Q26" s="45"/>
      <c r="R26" s="77"/>
      <c r="S26" s="78"/>
      <c r="T26" s="77"/>
      <c r="U26" s="73"/>
      <c r="V26" s="70">
        <f t="shared" si="5"/>
        <v>0</v>
      </c>
      <c r="W26" s="73"/>
      <c r="X26" s="76"/>
      <c r="Y26" s="79"/>
      <c r="Z26" s="76"/>
      <c r="AA26" s="79"/>
      <c r="AB26" s="117"/>
    </row>
    <row r="27" spans="1:28" ht="13.15" customHeight="1" x14ac:dyDescent="0.3">
      <c r="A27" s="11"/>
      <c r="B27" s="11"/>
      <c r="AB27" s="7"/>
    </row>
    <row r="28" spans="1:28" ht="15.75" customHeight="1" x14ac:dyDescent="0.3">
      <c r="A28" s="11"/>
      <c r="B28" s="11"/>
      <c r="C28" s="13"/>
      <c r="D28" s="13"/>
      <c r="E28" s="15"/>
      <c r="F28" s="15"/>
      <c r="L28" s="15"/>
      <c r="M28" s="15"/>
      <c r="N28" s="15"/>
      <c r="O28" s="15"/>
      <c r="P28" s="13" t="s">
        <v>40</v>
      </c>
      <c r="Q28" s="15"/>
      <c r="R28" s="7"/>
      <c r="S28" s="7"/>
      <c r="T28" s="7"/>
      <c r="U28" s="7"/>
      <c r="V28" s="7"/>
      <c r="W28" s="7"/>
    </row>
    <row r="29" spans="1:28" ht="15.65" customHeight="1" x14ac:dyDescent="0.3">
      <c r="A29" s="118" t="s">
        <v>68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 s="60" customFormat="1" ht="15.75" customHeight="1" x14ac:dyDescent="0.3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 s="60" customFormat="1" ht="15.75" customHeight="1" x14ac:dyDescent="0.3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 s="60" customFormat="1" ht="15.75" customHeight="1" x14ac:dyDescent="0.35">
      <c r="A32" s="119" t="s">
        <v>67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ht="4.75" customHeight="1" x14ac:dyDescent="0.3">
      <c r="A33" s="11"/>
      <c r="B33" s="11"/>
    </row>
    <row r="34" spans="1:28" ht="8.5" customHeight="1" x14ac:dyDescent="0.35">
      <c r="A34" s="26"/>
      <c r="B34" s="2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1"/>
      <c r="R34" s="21"/>
      <c r="S34" s="21"/>
      <c r="T34" s="21"/>
    </row>
    <row r="35" spans="1:28" s="6" customFormat="1" ht="14.5" customHeight="1" x14ac:dyDescent="0.3">
      <c r="A35" s="94" t="s">
        <v>57</v>
      </c>
      <c r="B35" s="94"/>
      <c r="C35" s="94"/>
      <c r="D35" s="94"/>
      <c r="E35" s="95"/>
      <c r="F35" s="95"/>
      <c r="G35" s="95" t="s">
        <v>58</v>
      </c>
      <c r="H35" s="96" t="s">
        <v>58</v>
      </c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7"/>
      <c r="T35" s="97"/>
      <c r="U35" s="97"/>
      <c r="V35" s="97"/>
      <c r="W35" s="12"/>
      <c r="X35" s="100" t="s">
        <v>66</v>
      </c>
      <c r="Y35" s="101"/>
      <c r="Z35" s="102"/>
    </row>
    <row r="36" spans="1:28" ht="12" customHeight="1" x14ac:dyDescent="0.3">
      <c r="A36" s="21"/>
      <c r="B36" s="21"/>
      <c r="C36" s="27"/>
      <c r="D36" s="27"/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1"/>
      <c r="R36" s="21"/>
      <c r="S36" s="21"/>
      <c r="T36" s="21"/>
      <c r="X36" s="103"/>
      <c r="Y36" s="104"/>
      <c r="Z36" s="105"/>
    </row>
    <row r="37" spans="1:28" ht="15" customHeight="1" x14ac:dyDescent="0.35">
      <c r="A37" s="31" t="s">
        <v>74</v>
      </c>
      <c r="B37" s="28"/>
      <c r="C37" s="29"/>
      <c r="D37" s="29"/>
      <c r="E37" s="29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8"/>
      <c r="V37" s="18"/>
      <c r="W37" s="18"/>
      <c r="X37" s="106"/>
      <c r="Y37" s="107"/>
      <c r="Z37" s="108"/>
      <c r="AA37" s="8"/>
    </row>
    <row r="38" spans="1:28" ht="6" customHeight="1" x14ac:dyDescent="0.3">
      <c r="G38" s="17"/>
      <c r="H38" s="17"/>
      <c r="J38" s="17"/>
      <c r="K38" s="17"/>
      <c r="M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AA38" s="17"/>
    </row>
    <row r="39" spans="1:28" ht="15.65" customHeight="1" x14ac:dyDescent="0.3">
      <c r="A39" s="109" t="s">
        <v>31</v>
      </c>
      <c r="C39" s="109" t="s">
        <v>32</v>
      </c>
      <c r="D39" s="109" t="s">
        <v>33</v>
      </c>
      <c r="E39" s="109" t="s">
        <v>34</v>
      </c>
      <c r="F39" s="109" t="s">
        <v>35</v>
      </c>
      <c r="G39" s="113"/>
      <c r="H39" s="110" t="s">
        <v>36</v>
      </c>
      <c r="I39" s="111"/>
      <c r="J39" s="113"/>
      <c r="K39" s="110" t="s">
        <v>37</v>
      </c>
      <c r="L39" s="111"/>
      <c r="M39" s="113"/>
      <c r="N39" s="109" t="s">
        <v>38</v>
      </c>
      <c r="O39" s="113"/>
      <c r="P39" s="109" t="s">
        <v>42</v>
      </c>
      <c r="Q39" s="113"/>
      <c r="R39" s="109" t="s">
        <v>39</v>
      </c>
      <c r="S39" s="113"/>
      <c r="T39" s="109" t="s">
        <v>44</v>
      </c>
      <c r="U39" s="113"/>
      <c r="V39" s="109" t="s">
        <v>43</v>
      </c>
      <c r="W39" s="113"/>
      <c r="X39" s="109" t="s">
        <v>36</v>
      </c>
      <c r="Y39" s="113"/>
      <c r="Z39" s="109" t="s">
        <v>37</v>
      </c>
      <c r="AA39" s="112"/>
      <c r="AB39" s="114"/>
    </row>
    <row r="40" spans="1:28" s="14" customFormat="1" ht="91.15" customHeight="1" x14ac:dyDescent="0.3">
      <c r="A40" s="109"/>
      <c r="B40" s="61"/>
      <c r="C40" s="109"/>
      <c r="D40" s="109"/>
      <c r="E40" s="109"/>
      <c r="F40" s="109"/>
      <c r="G40" s="113"/>
      <c r="H40" s="65" t="s">
        <v>55</v>
      </c>
      <c r="I40" s="74" t="s">
        <v>56</v>
      </c>
      <c r="J40" s="113"/>
      <c r="K40" s="65" t="s">
        <v>55</v>
      </c>
      <c r="L40" s="74" t="s">
        <v>56</v>
      </c>
      <c r="M40" s="113"/>
      <c r="N40" s="109"/>
      <c r="O40" s="113"/>
      <c r="P40" s="109"/>
      <c r="Q40" s="113"/>
      <c r="R40" s="109"/>
      <c r="S40" s="113"/>
      <c r="T40" s="109"/>
      <c r="U40" s="113"/>
      <c r="V40" s="109"/>
      <c r="W40" s="113"/>
      <c r="X40" s="109"/>
      <c r="Y40" s="113"/>
      <c r="Z40" s="109"/>
      <c r="AA40" s="112"/>
      <c r="AB40" s="114"/>
    </row>
    <row r="41" spans="1:28" s="36" customFormat="1" ht="15.65" customHeight="1" x14ac:dyDescent="0.35">
      <c r="A41" s="35" t="s">
        <v>46</v>
      </c>
      <c r="C41" s="37"/>
      <c r="D41" s="37"/>
      <c r="E41" s="37"/>
      <c r="F41" s="37"/>
      <c r="G41" s="38"/>
      <c r="H41" s="38"/>
      <c r="I41" s="39"/>
      <c r="J41" s="38"/>
      <c r="K41" s="38"/>
      <c r="L41" s="40"/>
      <c r="M41" s="38"/>
      <c r="N41" s="40"/>
      <c r="O41" s="38"/>
      <c r="P41" s="41"/>
      <c r="Q41" s="38"/>
      <c r="R41" s="38"/>
      <c r="S41" s="38"/>
      <c r="T41" s="38"/>
      <c r="U41" s="38"/>
      <c r="V41" s="38"/>
      <c r="W41" s="38"/>
      <c r="X41" s="42"/>
      <c r="Y41" s="38"/>
      <c r="Z41" s="42"/>
      <c r="AA41" s="38"/>
    </row>
    <row r="42" spans="1:28" s="52" customFormat="1" ht="15.65" customHeight="1" x14ac:dyDescent="0.35">
      <c r="A42" s="43">
        <v>1</v>
      </c>
      <c r="B42" s="44"/>
      <c r="C42" s="43" t="s">
        <v>47</v>
      </c>
      <c r="D42" s="43" t="s">
        <v>48</v>
      </c>
      <c r="E42" s="43" t="s">
        <v>49</v>
      </c>
      <c r="F42" s="43" t="s">
        <v>50</v>
      </c>
      <c r="G42" s="45"/>
      <c r="H42" s="69">
        <v>204.5</v>
      </c>
      <c r="I42" s="48">
        <f>(H42*100)/340</f>
        <v>60.147058823529413</v>
      </c>
      <c r="J42" s="46"/>
      <c r="K42" s="68">
        <v>200</v>
      </c>
      <c r="L42" s="48">
        <f>(K42*100)/340</f>
        <v>58.823529411764703</v>
      </c>
      <c r="M42" s="46"/>
      <c r="N42" s="69">
        <f>SUM(H42+K42)</f>
        <v>404.5</v>
      </c>
      <c r="O42" s="47"/>
      <c r="P42" s="48">
        <f>(I42+L42)/2</f>
        <v>59.485294117647058</v>
      </c>
      <c r="Q42" s="47"/>
      <c r="R42" s="49"/>
      <c r="S42" s="47"/>
      <c r="T42" s="49"/>
      <c r="U42" s="47"/>
      <c r="V42" s="50">
        <f>P42-T42</f>
        <v>59.485294117647058</v>
      </c>
      <c r="W42" s="45"/>
      <c r="X42" s="69">
        <v>13</v>
      </c>
      <c r="Y42" s="46"/>
      <c r="Z42" s="69">
        <v>13</v>
      </c>
      <c r="AA42" s="46"/>
      <c r="AB42" s="115"/>
    </row>
    <row r="43" spans="1:28" s="52" customFormat="1" ht="7.15" customHeight="1" x14ac:dyDescent="0.35">
      <c r="A43" s="53"/>
      <c r="B43" s="54"/>
      <c r="C43" s="55"/>
      <c r="D43" s="55"/>
      <c r="E43" s="67"/>
      <c r="F43" s="55"/>
      <c r="G43" s="45"/>
      <c r="H43" s="45"/>
      <c r="I43" s="56"/>
      <c r="J43" s="57"/>
      <c r="K43" s="57"/>
      <c r="L43" s="56"/>
      <c r="M43" s="57"/>
      <c r="N43" s="56"/>
      <c r="O43" s="45"/>
      <c r="P43" s="58"/>
      <c r="Q43" s="45"/>
      <c r="R43" s="67"/>
      <c r="S43" s="45"/>
      <c r="T43" s="67"/>
      <c r="U43" s="45"/>
      <c r="V43" s="59"/>
      <c r="W43" s="45"/>
      <c r="X43" s="56"/>
      <c r="Y43" s="57"/>
      <c r="Z43" s="56"/>
      <c r="AA43" s="57"/>
      <c r="AB43" s="51"/>
    </row>
    <row r="44" spans="1:28" s="52" customFormat="1" ht="21" customHeight="1" x14ac:dyDescent="0.35">
      <c r="A44" s="82">
        <f t="shared" ref="A44:A56" si="6">RANK(V44,$V$44:$V$56,0)</f>
        <v>1</v>
      </c>
      <c r="B44" s="83"/>
      <c r="C44" s="84"/>
      <c r="D44" s="84"/>
      <c r="E44" s="77"/>
      <c r="F44" s="85"/>
      <c r="G44" s="75"/>
      <c r="H44" s="76"/>
      <c r="I44" s="71">
        <f t="shared" ref="I44:I56" si="7">(H44*100)/340</f>
        <v>0</v>
      </c>
      <c r="J44" s="57"/>
      <c r="K44" s="76"/>
      <c r="L44" s="71">
        <f t="shared" ref="L44:L56" si="8">(K44*100)/340</f>
        <v>0</v>
      </c>
      <c r="M44" s="57"/>
      <c r="N44" s="72">
        <f t="shared" ref="N44:N56" si="9">(H44+K44)</f>
        <v>0</v>
      </c>
      <c r="O44" s="73"/>
      <c r="P44" s="71">
        <f t="shared" ref="P44:P56" si="10">(I44+L44)/2</f>
        <v>0</v>
      </c>
      <c r="Q44" s="45"/>
      <c r="R44" s="77"/>
      <c r="S44" s="78"/>
      <c r="T44" s="77"/>
      <c r="U44" s="73"/>
      <c r="V44" s="70">
        <f t="shared" ref="V44:V56" si="11">P44-T44</f>
        <v>0</v>
      </c>
      <c r="W44" s="73"/>
      <c r="X44" s="80"/>
      <c r="Y44" s="81"/>
      <c r="Z44" s="80"/>
      <c r="AA44" s="79"/>
      <c r="AB44" s="116"/>
    </row>
    <row r="45" spans="1:28" s="52" customFormat="1" ht="21" customHeight="1" x14ac:dyDescent="0.35">
      <c r="A45" s="82">
        <f t="shared" si="6"/>
        <v>1</v>
      </c>
      <c r="B45" s="83"/>
      <c r="C45" s="84"/>
      <c r="D45" s="84"/>
      <c r="E45" s="77"/>
      <c r="F45" s="85"/>
      <c r="G45" s="75"/>
      <c r="H45" s="76"/>
      <c r="I45" s="71">
        <f t="shared" si="7"/>
        <v>0</v>
      </c>
      <c r="J45" s="57"/>
      <c r="K45" s="76"/>
      <c r="L45" s="71">
        <f t="shared" si="8"/>
        <v>0</v>
      </c>
      <c r="M45" s="57"/>
      <c r="N45" s="72">
        <f t="shared" si="9"/>
        <v>0</v>
      </c>
      <c r="O45" s="73"/>
      <c r="P45" s="71">
        <f t="shared" si="10"/>
        <v>0</v>
      </c>
      <c r="Q45" s="45"/>
      <c r="R45" s="77"/>
      <c r="S45" s="78"/>
      <c r="T45" s="77"/>
      <c r="U45" s="73"/>
      <c r="V45" s="70">
        <f t="shared" si="11"/>
        <v>0</v>
      </c>
      <c r="W45" s="73"/>
      <c r="X45" s="80"/>
      <c r="Y45" s="81"/>
      <c r="Z45" s="80"/>
      <c r="AA45" s="79"/>
      <c r="AB45" s="116"/>
    </row>
    <row r="46" spans="1:28" s="52" customFormat="1" ht="21" customHeight="1" x14ac:dyDescent="0.35">
      <c r="A46" s="82">
        <f t="shared" si="6"/>
        <v>1</v>
      </c>
      <c r="B46" s="83"/>
      <c r="C46" s="84"/>
      <c r="D46" s="84"/>
      <c r="E46" s="77"/>
      <c r="F46" s="85"/>
      <c r="G46" s="75"/>
      <c r="H46" s="76"/>
      <c r="I46" s="71">
        <f t="shared" si="7"/>
        <v>0</v>
      </c>
      <c r="J46" s="57"/>
      <c r="K46" s="76"/>
      <c r="L46" s="71">
        <f t="shared" si="8"/>
        <v>0</v>
      </c>
      <c r="M46" s="57"/>
      <c r="N46" s="72">
        <f t="shared" si="9"/>
        <v>0</v>
      </c>
      <c r="O46" s="73"/>
      <c r="P46" s="71">
        <f t="shared" si="10"/>
        <v>0</v>
      </c>
      <c r="Q46" s="45"/>
      <c r="R46" s="77"/>
      <c r="S46" s="78"/>
      <c r="T46" s="77"/>
      <c r="U46" s="73"/>
      <c r="V46" s="70">
        <f t="shared" si="11"/>
        <v>0</v>
      </c>
      <c r="W46" s="73"/>
      <c r="X46" s="80"/>
      <c r="Y46" s="81"/>
      <c r="Z46" s="80"/>
      <c r="AA46" s="79"/>
      <c r="AB46" s="116"/>
    </row>
    <row r="47" spans="1:28" s="52" customFormat="1" ht="21" customHeight="1" x14ac:dyDescent="0.35">
      <c r="A47" s="82">
        <f t="shared" si="6"/>
        <v>1</v>
      </c>
      <c r="B47" s="83"/>
      <c r="C47" s="84"/>
      <c r="D47" s="84"/>
      <c r="E47" s="77"/>
      <c r="F47" s="85"/>
      <c r="G47" s="75"/>
      <c r="H47" s="76"/>
      <c r="I47" s="71">
        <f t="shared" si="7"/>
        <v>0</v>
      </c>
      <c r="J47" s="57"/>
      <c r="K47" s="76"/>
      <c r="L47" s="71">
        <f t="shared" si="8"/>
        <v>0</v>
      </c>
      <c r="M47" s="57"/>
      <c r="N47" s="72">
        <f t="shared" si="9"/>
        <v>0</v>
      </c>
      <c r="O47" s="73"/>
      <c r="P47" s="71">
        <f t="shared" si="10"/>
        <v>0</v>
      </c>
      <c r="Q47" s="45"/>
      <c r="R47" s="77"/>
      <c r="S47" s="78"/>
      <c r="T47" s="77"/>
      <c r="U47" s="73"/>
      <c r="V47" s="70">
        <f t="shared" si="11"/>
        <v>0</v>
      </c>
      <c r="W47" s="73"/>
      <c r="X47" s="80"/>
      <c r="Y47" s="81"/>
      <c r="Z47" s="80"/>
      <c r="AA47" s="79"/>
      <c r="AB47" s="116"/>
    </row>
    <row r="48" spans="1:28" s="52" customFormat="1" ht="21" customHeight="1" x14ac:dyDescent="0.35">
      <c r="A48" s="82">
        <f t="shared" si="6"/>
        <v>1</v>
      </c>
      <c r="B48" s="83"/>
      <c r="C48" s="84"/>
      <c r="D48" s="84"/>
      <c r="E48" s="77"/>
      <c r="F48" s="85"/>
      <c r="G48" s="75"/>
      <c r="H48" s="76"/>
      <c r="I48" s="71">
        <f t="shared" si="7"/>
        <v>0</v>
      </c>
      <c r="J48" s="57"/>
      <c r="K48" s="76"/>
      <c r="L48" s="71">
        <f t="shared" si="8"/>
        <v>0</v>
      </c>
      <c r="M48" s="57"/>
      <c r="N48" s="72">
        <f t="shared" si="9"/>
        <v>0</v>
      </c>
      <c r="O48" s="73"/>
      <c r="P48" s="71">
        <f t="shared" si="10"/>
        <v>0</v>
      </c>
      <c r="Q48" s="45"/>
      <c r="R48" s="77"/>
      <c r="S48" s="78"/>
      <c r="T48" s="77"/>
      <c r="U48" s="73"/>
      <c r="V48" s="70">
        <f t="shared" si="11"/>
        <v>0</v>
      </c>
      <c r="W48" s="73"/>
      <c r="X48" s="80"/>
      <c r="Y48" s="81"/>
      <c r="Z48" s="80"/>
      <c r="AA48" s="79"/>
      <c r="AB48" s="116"/>
    </row>
    <row r="49" spans="1:28" s="52" customFormat="1" ht="21" customHeight="1" x14ac:dyDescent="0.35">
      <c r="A49" s="82">
        <f t="shared" si="6"/>
        <v>1</v>
      </c>
      <c r="B49" s="83"/>
      <c r="C49" s="84"/>
      <c r="D49" s="84"/>
      <c r="E49" s="77"/>
      <c r="F49" s="85"/>
      <c r="G49" s="75"/>
      <c r="H49" s="76"/>
      <c r="I49" s="71">
        <f t="shared" si="7"/>
        <v>0</v>
      </c>
      <c r="J49" s="57"/>
      <c r="K49" s="76"/>
      <c r="L49" s="71">
        <f t="shared" si="8"/>
        <v>0</v>
      </c>
      <c r="M49" s="57"/>
      <c r="N49" s="72">
        <f t="shared" si="9"/>
        <v>0</v>
      </c>
      <c r="O49" s="73"/>
      <c r="P49" s="71">
        <f t="shared" si="10"/>
        <v>0</v>
      </c>
      <c r="Q49" s="45"/>
      <c r="R49" s="77"/>
      <c r="S49" s="78"/>
      <c r="T49" s="77"/>
      <c r="U49" s="73"/>
      <c r="V49" s="70">
        <f t="shared" si="11"/>
        <v>0</v>
      </c>
      <c r="W49" s="73"/>
      <c r="X49" s="80"/>
      <c r="Y49" s="81"/>
      <c r="Z49" s="80"/>
      <c r="AA49" s="79"/>
      <c r="AB49" s="116"/>
    </row>
    <row r="50" spans="1:28" s="52" customFormat="1" ht="21" customHeight="1" x14ac:dyDescent="0.35">
      <c r="A50" s="82">
        <f t="shared" si="6"/>
        <v>1</v>
      </c>
      <c r="B50" s="83"/>
      <c r="C50" s="84"/>
      <c r="D50" s="84"/>
      <c r="E50" s="77"/>
      <c r="F50" s="85"/>
      <c r="G50" s="75"/>
      <c r="H50" s="76"/>
      <c r="I50" s="71">
        <f t="shared" si="7"/>
        <v>0</v>
      </c>
      <c r="J50" s="57"/>
      <c r="K50" s="76"/>
      <c r="L50" s="71">
        <f t="shared" si="8"/>
        <v>0</v>
      </c>
      <c r="M50" s="57"/>
      <c r="N50" s="72">
        <f t="shared" si="9"/>
        <v>0</v>
      </c>
      <c r="O50" s="73"/>
      <c r="P50" s="71">
        <f t="shared" si="10"/>
        <v>0</v>
      </c>
      <c r="Q50" s="45"/>
      <c r="R50" s="77"/>
      <c r="S50" s="78"/>
      <c r="T50" s="77"/>
      <c r="U50" s="73"/>
      <c r="V50" s="70">
        <f t="shared" si="11"/>
        <v>0</v>
      </c>
      <c r="W50" s="73"/>
      <c r="X50" s="80"/>
      <c r="Y50" s="81"/>
      <c r="Z50" s="80"/>
      <c r="AA50" s="79"/>
      <c r="AB50" s="116"/>
    </row>
    <row r="51" spans="1:28" s="52" customFormat="1" ht="21" customHeight="1" x14ac:dyDescent="0.35">
      <c r="A51" s="82">
        <f t="shared" si="6"/>
        <v>1</v>
      </c>
      <c r="B51" s="83"/>
      <c r="C51" s="84"/>
      <c r="D51" s="84"/>
      <c r="E51" s="77"/>
      <c r="F51" s="85"/>
      <c r="G51" s="75"/>
      <c r="H51" s="76"/>
      <c r="I51" s="71">
        <f t="shared" si="7"/>
        <v>0</v>
      </c>
      <c r="J51" s="57"/>
      <c r="K51" s="76"/>
      <c r="L51" s="71">
        <f t="shared" si="8"/>
        <v>0</v>
      </c>
      <c r="M51" s="57"/>
      <c r="N51" s="72">
        <f t="shared" si="9"/>
        <v>0</v>
      </c>
      <c r="O51" s="73"/>
      <c r="P51" s="71">
        <f t="shared" si="10"/>
        <v>0</v>
      </c>
      <c r="Q51" s="45"/>
      <c r="R51" s="77"/>
      <c r="S51" s="78"/>
      <c r="T51" s="77"/>
      <c r="U51" s="73"/>
      <c r="V51" s="70">
        <f t="shared" si="11"/>
        <v>0</v>
      </c>
      <c r="W51" s="73"/>
      <c r="X51" s="80"/>
      <c r="Y51" s="81"/>
      <c r="Z51" s="80"/>
      <c r="AA51" s="79"/>
      <c r="AB51" s="116"/>
    </row>
    <row r="52" spans="1:28" s="52" customFormat="1" ht="21" customHeight="1" x14ac:dyDescent="0.35">
      <c r="A52" s="82">
        <f t="shared" si="6"/>
        <v>1</v>
      </c>
      <c r="B52" s="83"/>
      <c r="C52" s="84"/>
      <c r="D52" s="84"/>
      <c r="E52" s="77"/>
      <c r="F52" s="85"/>
      <c r="G52" s="75"/>
      <c r="H52" s="76"/>
      <c r="I52" s="71">
        <f t="shared" si="7"/>
        <v>0</v>
      </c>
      <c r="J52" s="57"/>
      <c r="K52" s="76"/>
      <c r="L52" s="71">
        <f t="shared" si="8"/>
        <v>0</v>
      </c>
      <c r="M52" s="57"/>
      <c r="N52" s="72">
        <f t="shared" si="9"/>
        <v>0</v>
      </c>
      <c r="O52" s="73"/>
      <c r="P52" s="71">
        <f t="shared" si="10"/>
        <v>0</v>
      </c>
      <c r="Q52" s="45"/>
      <c r="R52" s="77"/>
      <c r="S52" s="78"/>
      <c r="T52" s="77"/>
      <c r="U52" s="73"/>
      <c r="V52" s="70">
        <f t="shared" si="11"/>
        <v>0</v>
      </c>
      <c r="W52" s="73"/>
      <c r="X52" s="80"/>
      <c r="Y52" s="81"/>
      <c r="Z52" s="80"/>
      <c r="AA52" s="79"/>
      <c r="AB52" s="116"/>
    </row>
    <row r="53" spans="1:28" s="52" customFormat="1" ht="21" customHeight="1" x14ac:dyDescent="0.35">
      <c r="A53" s="82">
        <f t="shared" si="6"/>
        <v>1</v>
      </c>
      <c r="B53" s="83"/>
      <c r="C53" s="84"/>
      <c r="D53" s="84"/>
      <c r="E53" s="77"/>
      <c r="F53" s="85"/>
      <c r="G53" s="75"/>
      <c r="H53" s="76"/>
      <c r="I53" s="71">
        <f t="shared" si="7"/>
        <v>0</v>
      </c>
      <c r="J53" s="57"/>
      <c r="K53" s="76"/>
      <c r="L53" s="71">
        <f t="shared" si="8"/>
        <v>0</v>
      </c>
      <c r="M53" s="57"/>
      <c r="N53" s="72">
        <f t="shared" si="9"/>
        <v>0</v>
      </c>
      <c r="O53" s="73"/>
      <c r="P53" s="71">
        <f t="shared" si="10"/>
        <v>0</v>
      </c>
      <c r="Q53" s="45"/>
      <c r="R53" s="77"/>
      <c r="S53" s="78"/>
      <c r="T53" s="77"/>
      <c r="U53" s="73"/>
      <c r="V53" s="70">
        <f t="shared" si="11"/>
        <v>0</v>
      </c>
      <c r="W53" s="73"/>
      <c r="X53" s="80"/>
      <c r="Y53" s="81"/>
      <c r="Z53" s="80"/>
      <c r="AA53" s="79"/>
      <c r="AB53" s="116"/>
    </row>
    <row r="54" spans="1:28" s="52" customFormat="1" ht="21" customHeight="1" x14ac:dyDescent="0.35">
      <c r="A54" s="82">
        <f t="shared" si="6"/>
        <v>1</v>
      </c>
      <c r="B54" s="83"/>
      <c r="C54" s="84"/>
      <c r="D54" s="84"/>
      <c r="E54" s="77"/>
      <c r="F54" s="85"/>
      <c r="G54" s="75"/>
      <c r="H54" s="76"/>
      <c r="I54" s="71">
        <f t="shared" si="7"/>
        <v>0</v>
      </c>
      <c r="J54" s="57"/>
      <c r="K54" s="76"/>
      <c r="L54" s="71">
        <f t="shared" si="8"/>
        <v>0</v>
      </c>
      <c r="M54" s="57"/>
      <c r="N54" s="72">
        <f t="shared" si="9"/>
        <v>0</v>
      </c>
      <c r="O54" s="73"/>
      <c r="P54" s="71">
        <f t="shared" si="10"/>
        <v>0</v>
      </c>
      <c r="Q54" s="45"/>
      <c r="R54" s="77"/>
      <c r="S54" s="78"/>
      <c r="T54" s="77"/>
      <c r="U54" s="73"/>
      <c r="V54" s="70">
        <f t="shared" si="11"/>
        <v>0</v>
      </c>
      <c r="W54" s="73"/>
      <c r="X54" s="80"/>
      <c r="Y54" s="81"/>
      <c r="Z54" s="80"/>
      <c r="AA54" s="79"/>
      <c r="AB54" s="116"/>
    </row>
    <row r="55" spans="1:28" s="52" customFormat="1" ht="21" customHeight="1" x14ac:dyDescent="0.35">
      <c r="A55" s="82">
        <f t="shared" si="6"/>
        <v>1</v>
      </c>
      <c r="B55" s="83"/>
      <c r="C55" s="84"/>
      <c r="D55" s="84"/>
      <c r="E55" s="77"/>
      <c r="F55" s="85"/>
      <c r="G55" s="75"/>
      <c r="H55" s="76"/>
      <c r="I55" s="71">
        <f t="shared" si="7"/>
        <v>0</v>
      </c>
      <c r="J55" s="57"/>
      <c r="K55" s="76"/>
      <c r="L55" s="71">
        <f t="shared" si="8"/>
        <v>0</v>
      </c>
      <c r="M55" s="57"/>
      <c r="N55" s="72">
        <f t="shared" si="9"/>
        <v>0</v>
      </c>
      <c r="O55" s="73"/>
      <c r="P55" s="71">
        <f t="shared" si="10"/>
        <v>0</v>
      </c>
      <c r="Q55" s="45"/>
      <c r="R55" s="77"/>
      <c r="S55" s="78"/>
      <c r="T55" s="77"/>
      <c r="U55" s="73"/>
      <c r="V55" s="70">
        <f t="shared" si="11"/>
        <v>0</v>
      </c>
      <c r="W55" s="73"/>
      <c r="X55" s="76"/>
      <c r="Y55" s="81"/>
      <c r="Z55" s="76"/>
      <c r="AA55" s="79"/>
      <c r="AB55" s="117"/>
    </row>
    <row r="56" spans="1:28" s="52" customFormat="1" ht="21" customHeight="1" x14ac:dyDescent="0.35">
      <c r="A56" s="82">
        <f t="shared" si="6"/>
        <v>1</v>
      </c>
      <c r="B56" s="83"/>
      <c r="C56" s="84"/>
      <c r="D56" s="84"/>
      <c r="E56" s="77"/>
      <c r="F56" s="85"/>
      <c r="G56" s="75"/>
      <c r="H56" s="76"/>
      <c r="I56" s="71">
        <f t="shared" si="7"/>
        <v>0</v>
      </c>
      <c r="J56" s="57"/>
      <c r="K56" s="76"/>
      <c r="L56" s="71">
        <f t="shared" si="8"/>
        <v>0</v>
      </c>
      <c r="M56" s="57"/>
      <c r="N56" s="72">
        <f t="shared" si="9"/>
        <v>0</v>
      </c>
      <c r="O56" s="73"/>
      <c r="P56" s="71">
        <f t="shared" si="10"/>
        <v>0</v>
      </c>
      <c r="Q56" s="45"/>
      <c r="R56" s="77"/>
      <c r="S56" s="78"/>
      <c r="T56" s="77"/>
      <c r="U56" s="73"/>
      <c r="V56" s="70">
        <f t="shared" si="11"/>
        <v>0</v>
      </c>
      <c r="W56" s="73"/>
      <c r="X56" s="76"/>
      <c r="Y56" s="81"/>
      <c r="Z56" s="76"/>
      <c r="AA56" s="79"/>
      <c r="AB56" s="117"/>
    </row>
    <row r="57" spans="1:28" ht="9.65" customHeight="1" x14ac:dyDescent="0.3">
      <c r="A57" s="11"/>
      <c r="B57" s="11"/>
      <c r="AB57" s="7"/>
    </row>
    <row r="58" spans="1:28" ht="15.75" customHeight="1" x14ac:dyDescent="0.3">
      <c r="A58" s="11"/>
      <c r="B58" s="11"/>
      <c r="C58" s="13"/>
      <c r="D58" s="13"/>
      <c r="E58" s="15"/>
      <c r="F58" s="15"/>
      <c r="L58" s="15"/>
      <c r="M58" s="15"/>
      <c r="N58" s="15"/>
      <c r="O58" s="15"/>
      <c r="P58" s="13" t="s">
        <v>40</v>
      </c>
      <c r="Q58" s="15"/>
      <c r="R58" s="7"/>
      <c r="S58" s="7"/>
      <c r="T58" s="7"/>
      <c r="U58" s="7"/>
      <c r="V58" s="7"/>
      <c r="W58" s="7"/>
    </row>
    <row r="59" spans="1:28" ht="15.75" customHeight="1" x14ac:dyDescent="0.3">
      <c r="A59" s="118" t="s">
        <v>68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s="60" customFormat="1" ht="15.75" customHeight="1" x14ac:dyDescent="0.3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s="60" customFormat="1" ht="15.75" customHeight="1" x14ac:dyDescent="0.3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s="60" customFormat="1" ht="15.75" customHeight="1" x14ac:dyDescent="0.35">
      <c r="A62" s="93" t="s">
        <v>41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ht="8.5" customHeight="1" x14ac:dyDescent="0.35">
      <c r="A63" s="26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1"/>
      <c r="R63" s="21"/>
      <c r="S63" s="21"/>
      <c r="T63" s="21"/>
    </row>
    <row r="64" spans="1:28" s="6" customFormat="1" ht="14.5" customHeight="1" x14ac:dyDescent="0.3">
      <c r="A64" s="94" t="s">
        <v>57</v>
      </c>
      <c r="B64" s="94"/>
      <c r="C64" s="94"/>
      <c r="D64" s="94"/>
      <c r="E64" s="95"/>
      <c r="F64" s="95"/>
      <c r="G64" s="95" t="s">
        <v>58</v>
      </c>
      <c r="H64" s="96" t="s">
        <v>58</v>
      </c>
      <c r="I64" s="96"/>
      <c r="J64" s="96"/>
      <c r="K64" s="96"/>
      <c r="L64" s="96"/>
      <c r="M64" s="96"/>
      <c r="N64" s="96"/>
      <c r="O64" s="97"/>
      <c r="P64" s="97"/>
      <c r="Q64" s="97"/>
      <c r="R64" s="97"/>
      <c r="S64" s="97"/>
      <c r="T64" s="97"/>
      <c r="U64" s="97"/>
      <c r="V64" s="97"/>
      <c r="W64" s="12"/>
      <c r="X64" s="100" t="s">
        <v>66</v>
      </c>
      <c r="Y64" s="101"/>
      <c r="Z64" s="102"/>
    </row>
    <row r="65" spans="1:28" ht="12" customHeight="1" x14ac:dyDescent="0.3">
      <c r="A65" s="21"/>
      <c r="B65" s="21"/>
      <c r="C65" s="27"/>
      <c r="D65" s="27"/>
      <c r="E65" s="2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1"/>
      <c r="R65" s="21"/>
      <c r="S65" s="21"/>
      <c r="T65" s="21"/>
      <c r="X65" s="103"/>
      <c r="Y65" s="104"/>
      <c r="Z65" s="105"/>
    </row>
    <row r="66" spans="1:28" ht="15" customHeight="1" x14ac:dyDescent="0.35">
      <c r="A66" s="31" t="s">
        <v>75</v>
      </c>
      <c r="B66" s="28"/>
      <c r="C66" s="29"/>
      <c r="D66" s="29"/>
      <c r="E66" s="29"/>
      <c r="F66" s="3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8"/>
      <c r="V66" s="18"/>
      <c r="W66" s="18"/>
      <c r="X66" s="106"/>
      <c r="Y66" s="107"/>
      <c r="Z66" s="108"/>
      <c r="AA66" s="8"/>
    </row>
    <row r="67" spans="1:28" ht="6" customHeight="1" x14ac:dyDescent="0.3">
      <c r="G67" s="17"/>
      <c r="H67" s="17"/>
      <c r="J67" s="17"/>
      <c r="K67" s="17"/>
      <c r="M67" s="17"/>
      <c r="O67" s="17"/>
      <c r="Q67" s="17"/>
      <c r="R67" s="17"/>
      <c r="S67" s="17"/>
      <c r="T67" s="17"/>
      <c r="U67" s="17"/>
      <c r="V67" s="17"/>
      <c r="W67" s="17"/>
      <c r="X67" s="17"/>
      <c r="Y67" s="17"/>
      <c r="AA67" s="17"/>
    </row>
    <row r="68" spans="1:28" ht="15.65" customHeight="1" x14ac:dyDescent="0.3">
      <c r="A68" s="109" t="s">
        <v>31</v>
      </c>
      <c r="C68" s="109" t="s">
        <v>32</v>
      </c>
      <c r="D68" s="109" t="s">
        <v>33</v>
      </c>
      <c r="E68" s="109" t="s">
        <v>34</v>
      </c>
      <c r="F68" s="109" t="s">
        <v>35</v>
      </c>
      <c r="G68" s="113"/>
      <c r="H68" s="110" t="s">
        <v>36</v>
      </c>
      <c r="I68" s="111"/>
      <c r="J68" s="113"/>
      <c r="K68" s="110" t="s">
        <v>37</v>
      </c>
      <c r="L68" s="111"/>
      <c r="M68" s="113"/>
      <c r="N68" s="109" t="s">
        <v>38</v>
      </c>
      <c r="O68" s="113"/>
      <c r="P68" s="109" t="s">
        <v>42</v>
      </c>
      <c r="Q68" s="113"/>
      <c r="R68" s="109" t="s">
        <v>39</v>
      </c>
      <c r="S68" s="113"/>
      <c r="T68" s="109" t="s">
        <v>44</v>
      </c>
      <c r="U68" s="113"/>
      <c r="V68" s="109" t="s">
        <v>43</v>
      </c>
      <c r="W68" s="113"/>
      <c r="X68" s="109" t="s">
        <v>36</v>
      </c>
      <c r="Y68" s="113"/>
      <c r="Z68" s="109" t="s">
        <v>37</v>
      </c>
      <c r="AA68" s="112"/>
      <c r="AB68" s="114"/>
    </row>
    <row r="69" spans="1:28" s="14" customFormat="1" ht="91.15" customHeight="1" x14ac:dyDescent="0.3">
      <c r="A69" s="109"/>
      <c r="B69" s="61"/>
      <c r="C69" s="109"/>
      <c r="D69" s="109"/>
      <c r="E69" s="109"/>
      <c r="F69" s="109"/>
      <c r="G69" s="113"/>
      <c r="H69" s="65" t="s">
        <v>55</v>
      </c>
      <c r="I69" s="74" t="s">
        <v>56</v>
      </c>
      <c r="J69" s="113"/>
      <c r="K69" s="65" t="s">
        <v>55</v>
      </c>
      <c r="L69" s="74" t="s">
        <v>56</v>
      </c>
      <c r="M69" s="113"/>
      <c r="N69" s="109"/>
      <c r="O69" s="113"/>
      <c r="P69" s="109"/>
      <c r="Q69" s="113"/>
      <c r="R69" s="109"/>
      <c r="S69" s="113"/>
      <c r="T69" s="109"/>
      <c r="U69" s="113"/>
      <c r="V69" s="109"/>
      <c r="W69" s="113"/>
      <c r="X69" s="109"/>
      <c r="Y69" s="113"/>
      <c r="Z69" s="109"/>
      <c r="AA69" s="112"/>
      <c r="AB69" s="114"/>
    </row>
    <row r="70" spans="1:28" s="36" customFormat="1" ht="15.65" customHeight="1" x14ac:dyDescent="0.35">
      <c r="A70" s="35" t="s">
        <v>46</v>
      </c>
      <c r="C70" s="37"/>
      <c r="D70" s="37"/>
      <c r="E70" s="37"/>
      <c r="F70" s="37"/>
      <c r="G70" s="38"/>
      <c r="H70" s="38"/>
      <c r="I70" s="39"/>
      <c r="J70" s="38"/>
      <c r="K70" s="38"/>
      <c r="L70" s="40"/>
      <c r="M70" s="38"/>
      <c r="N70" s="40"/>
      <c r="O70" s="38"/>
      <c r="P70" s="41"/>
      <c r="Q70" s="38"/>
      <c r="R70" s="38"/>
      <c r="S70" s="38"/>
      <c r="T70" s="38"/>
      <c r="U70" s="38"/>
      <c r="V70" s="38"/>
      <c r="W70" s="38"/>
      <c r="X70" s="42"/>
      <c r="Y70" s="38"/>
      <c r="Z70" s="42"/>
      <c r="AA70" s="38"/>
    </row>
    <row r="71" spans="1:28" s="52" customFormat="1" ht="15.65" customHeight="1" x14ac:dyDescent="0.35">
      <c r="A71" s="43">
        <v>1</v>
      </c>
      <c r="B71" s="44"/>
      <c r="C71" s="43" t="s">
        <v>51</v>
      </c>
      <c r="D71" s="43" t="s">
        <v>48</v>
      </c>
      <c r="E71" s="43" t="s">
        <v>49</v>
      </c>
      <c r="F71" s="43" t="s">
        <v>52</v>
      </c>
      <c r="G71" s="45"/>
      <c r="H71" s="69">
        <v>198</v>
      </c>
      <c r="I71" s="48">
        <f>(H71*100)/330</f>
        <v>60</v>
      </c>
      <c r="J71" s="46"/>
      <c r="K71" s="68">
        <v>200.5</v>
      </c>
      <c r="L71" s="48">
        <f>(K71*100)/330</f>
        <v>60.757575757575758</v>
      </c>
      <c r="M71" s="46"/>
      <c r="N71" s="69">
        <f>SUM(H71+K71)</f>
        <v>398.5</v>
      </c>
      <c r="O71" s="47"/>
      <c r="P71" s="48">
        <f>(I71+L71)/2</f>
        <v>60.378787878787875</v>
      </c>
      <c r="Q71" s="47"/>
      <c r="R71" s="49">
        <v>1</v>
      </c>
      <c r="S71" s="47"/>
      <c r="T71" s="49">
        <v>0.5</v>
      </c>
      <c r="U71" s="47"/>
      <c r="V71" s="50">
        <f>P71-T71</f>
        <v>59.878787878787875</v>
      </c>
      <c r="W71" s="45"/>
      <c r="X71" s="69">
        <v>12</v>
      </c>
      <c r="Y71" s="46"/>
      <c r="Z71" s="69">
        <v>13</v>
      </c>
      <c r="AA71" s="46"/>
      <c r="AB71" s="115"/>
    </row>
    <row r="72" spans="1:28" s="52" customFormat="1" ht="7.15" customHeight="1" x14ac:dyDescent="0.35">
      <c r="A72" s="53"/>
      <c r="B72" s="54"/>
      <c r="C72" s="55"/>
      <c r="D72" s="55"/>
      <c r="E72" s="67"/>
      <c r="F72" s="55"/>
      <c r="G72" s="45"/>
      <c r="H72" s="45"/>
      <c r="I72" s="56"/>
      <c r="J72" s="57"/>
      <c r="K72" s="57"/>
      <c r="L72" s="56"/>
      <c r="M72" s="57"/>
      <c r="N72" s="56"/>
      <c r="O72" s="45"/>
      <c r="P72" s="58"/>
      <c r="Q72" s="45"/>
      <c r="R72" s="67"/>
      <c r="S72" s="45"/>
      <c r="T72" s="67"/>
      <c r="U72" s="45"/>
      <c r="V72" s="59"/>
      <c r="W72" s="45"/>
      <c r="X72" s="56"/>
      <c r="Y72" s="57"/>
      <c r="Z72" s="56"/>
      <c r="AA72" s="57"/>
      <c r="AB72" s="51"/>
    </row>
    <row r="73" spans="1:28" s="52" customFormat="1" ht="21" customHeight="1" x14ac:dyDescent="0.35">
      <c r="A73" s="82">
        <f t="shared" ref="A73:A85" si="12">RANK(V73,$V$73:$V$85,0)</f>
        <v>1</v>
      </c>
      <c r="B73" s="83"/>
      <c r="C73" s="84"/>
      <c r="D73" s="84"/>
      <c r="E73" s="77"/>
      <c r="F73" s="85"/>
      <c r="G73" s="75"/>
      <c r="H73" s="76"/>
      <c r="I73" s="71">
        <f>(H73*100)/330</f>
        <v>0</v>
      </c>
      <c r="J73" s="57"/>
      <c r="K73" s="76"/>
      <c r="L73" s="71">
        <f>(K73*100)/330</f>
        <v>0</v>
      </c>
      <c r="M73" s="57"/>
      <c r="N73" s="72">
        <f t="shared" ref="N73:N85" si="13">(H73+K73)</f>
        <v>0</v>
      </c>
      <c r="O73" s="73"/>
      <c r="P73" s="71">
        <f t="shared" ref="P73:P85" si="14">(I73+L73)/2</f>
        <v>0</v>
      </c>
      <c r="Q73" s="45"/>
      <c r="R73" s="77"/>
      <c r="S73" s="78"/>
      <c r="T73" s="77"/>
      <c r="U73" s="73"/>
      <c r="V73" s="70">
        <f t="shared" ref="V73:V85" si="15">P73-T73</f>
        <v>0</v>
      </c>
      <c r="W73" s="73"/>
      <c r="X73" s="80"/>
      <c r="Y73" s="81"/>
      <c r="Z73" s="80"/>
      <c r="AA73" s="79"/>
      <c r="AB73" s="116"/>
    </row>
    <row r="74" spans="1:28" s="52" customFormat="1" ht="21" customHeight="1" x14ac:dyDescent="0.35">
      <c r="A74" s="82">
        <f t="shared" si="12"/>
        <v>1</v>
      </c>
      <c r="B74" s="83"/>
      <c r="C74" s="84"/>
      <c r="D74" s="84"/>
      <c r="E74" s="77"/>
      <c r="F74" s="85"/>
      <c r="G74" s="75"/>
      <c r="H74" s="76"/>
      <c r="I74" s="71">
        <f t="shared" ref="I74:I85" si="16">(H74*100)/330</f>
        <v>0</v>
      </c>
      <c r="J74" s="57"/>
      <c r="K74" s="76"/>
      <c r="L74" s="71">
        <f t="shared" ref="L74:L85" si="17">(K74*100)/330</f>
        <v>0</v>
      </c>
      <c r="M74" s="57"/>
      <c r="N74" s="72">
        <f t="shared" si="13"/>
        <v>0</v>
      </c>
      <c r="O74" s="73"/>
      <c r="P74" s="71">
        <f t="shared" si="14"/>
        <v>0</v>
      </c>
      <c r="Q74" s="45"/>
      <c r="R74" s="77"/>
      <c r="S74" s="78"/>
      <c r="T74" s="77"/>
      <c r="U74" s="73"/>
      <c r="V74" s="70">
        <f t="shared" si="15"/>
        <v>0</v>
      </c>
      <c r="W74" s="73"/>
      <c r="X74" s="80"/>
      <c r="Y74" s="81"/>
      <c r="Z74" s="80"/>
      <c r="AA74" s="79"/>
      <c r="AB74" s="116"/>
    </row>
    <row r="75" spans="1:28" s="52" customFormat="1" ht="21" customHeight="1" x14ac:dyDescent="0.35">
      <c r="A75" s="82">
        <f t="shared" si="12"/>
        <v>1</v>
      </c>
      <c r="B75" s="83"/>
      <c r="C75" s="84"/>
      <c r="D75" s="84"/>
      <c r="E75" s="77"/>
      <c r="F75" s="85"/>
      <c r="G75" s="75"/>
      <c r="H75" s="76"/>
      <c r="I75" s="71">
        <f t="shared" si="16"/>
        <v>0</v>
      </c>
      <c r="J75" s="57"/>
      <c r="K75" s="76"/>
      <c r="L75" s="71">
        <f t="shared" si="17"/>
        <v>0</v>
      </c>
      <c r="M75" s="57"/>
      <c r="N75" s="72">
        <f t="shared" si="13"/>
        <v>0</v>
      </c>
      <c r="O75" s="73"/>
      <c r="P75" s="71">
        <f t="shared" si="14"/>
        <v>0</v>
      </c>
      <c r="Q75" s="45"/>
      <c r="R75" s="77"/>
      <c r="S75" s="78"/>
      <c r="T75" s="77"/>
      <c r="U75" s="73"/>
      <c r="V75" s="70">
        <f t="shared" si="15"/>
        <v>0</v>
      </c>
      <c r="W75" s="73"/>
      <c r="X75" s="80"/>
      <c r="Y75" s="81"/>
      <c r="Z75" s="80"/>
      <c r="AA75" s="79"/>
      <c r="AB75" s="116"/>
    </row>
    <row r="76" spans="1:28" s="52" customFormat="1" ht="21" customHeight="1" x14ac:dyDescent="0.35">
      <c r="A76" s="82">
        <f t="shared" si="12"/>
        <v>1</v>
      </c>
      <c r="B76" s="83"/>
      <c r="C76" s="84"/>
      <c r="D76" s="84"/>
      <c r="E76" s="77"/>
      <c r="F76" s="85"/>
      <c r="G76" s="75"/>
      <c r="H76" s="76"/>
      <c r="I76" s="71">
        <f t="shared" si="16"/>
        <v>0</v>
      </c>
      <c r="J76" s="57"/>
      <c r="K76" s="76"/>
      <c r="L76" s="71">
        <f t="shared" si="17"/>
        <v>0</v>
      </c>
      <c r="M76" s="57"/>
      <c r="N76" s="72">
        <f t="shared" si="13"/>
        <v>0</v>
      </c>
      <c r="O76" s="73"/>
      <c r="P76" s="71">
        <f t="shared" si="14"/>
        <v>0</v>
      </c>
      <c r="Q76" s="45"/>
      <c r="R76" s="77"/>
      <c r="S76" s="78"/>
      <c r="T76" s="77"/>
      <c r="U76" s="73"/>
      <c r="V76" s="70">
        <f t="shared" si="15"/>
        <v>0</v>
      </c>
      <c r="W76" s="73"/>
      <c r="X76" s="80"/>
      <c r="Y76" s="81"/>
      <c r="Z76" s="80"/>
      <c r="AA76" s="79"/>
      <c r="AB76" s="116"/>
    </row>
    <row r="77" spans="1:28" s="52" customFormat="1" ht="21" customHeight="1" x14ac:dyDescent="0.35">
      <c r="A77" s="82">
        <f t="shared" si="12"/>
        <v>1</v>
      </c>
      <c r="B77" s="83"/>
      <c r="C77" s="84"/>
      <c r="D77" s="84"/>
      <c r="E77" s="77"/>
      <c r="F77" s="85"/>
      <c r="G77" s="75"/>
      <c r="H77" s="76"/>
      <c r="I77" s="71">
        <f t="shared" si="16"/>
        <v>0</v>
      </c>
      <c r="J77" s="57"/>
      <c r="K77" s="76"/>
      <c r="L77" s="71">
        <f t="shared" si="17"/>
        <v>0</v>
      </c>
      <c r="M77" s="57"/>
      <c r="N77" s="72">
        <f t="shared" si="13"/>
        <v>0</v>
      </c>
      <c r="O77" s="73"/>
      <c r="P77" s="71">
        <f t="shared" si="14"/>
        <v>0</v>
      </c>
      <c r="Q77" s="45"/>
      <c r="R77" s="77"/>
      <c r="S77" s="78"/>
      <c r="T77" s="77"/>
      <c r="U77" s="73"/>
      <c r="V77" s="70">
        <f t="shared" si="15"/>
        <v>0</v>
      </c>
      <c r="W77" s="73"/>
      <c r="X77" s="80"/>
      <c r="Y77" s="81"/>
      <c r="Z77" s="80"/>
      <c r="AA77" s="79"/>
      <c r="AB77" s="116"/>
    </row>
    <row r="78" spans="1:28" s="52" customFormat="1" ht="21" customHeight="1" x14ac:dyDescent="0.35">
      <c r="A78" s="82">
        <f t="shared" si="12"/>
        <v>1</v>
      </c>
      <c r="B78" s="83"/>
      <c r="C78" s="84"/>
      <c r="D78" s="84"/>
      <c r="E78" s="77"/>
      <c r="F78" s="85"/>
      <c r="G78" s="75"/>
      <c r="H78" s="76"/>
      <c r="I78" s="71">
        <f t="shared" si="16"/>
        <v>0</v>
      </c>
      <c r="J78" s="57"/>
      <c r="K78" s="76"/>
      <c r="L78" s="71">
        <f t="shared" si="17"/>
        <v>0</v>
      </c>
      <c r="M78" s="57"/>
      <c r="N78" s="72">
        <f t="shared" si="13"/>
        <v>0</v>
      </c>
      <c r="O78" s="73"/>
      <c r="P78" s="71">
        <f t="shared" si="14"/>
        <v>0</v>
      </c>
      <c r="Q78" s="45"/>
      <c r="R78" s="77"/>
      <c r="S78" s="78"/>
      <c r="T78" s="77"/>
      <c r="U78" s="73"/>
      <c r="V78" s="70">
        <f t="shared" si="15"/>
        <v>0</v>
      </c>
      <c r="W78" s="73"/>
      <c r="X78" s="80"/>
      <c r="Y78" s="81"/>
      <c r="Z78" s="80"/>
      <c r="AA78" s="79"/>
      <c r="AB78" s="116"/>
    </row>
    <row r="79" spans="1:28" s="52" customFormat="1" ht="21" customHeight="1" x14ac:dyDescent="0.35">
      <c r="A79" s="82">
        <f t="shared" si="12"/>
        <v>1</v>
      </c>
      <c r="B79" s="83"/>
      <c r="C79" s="84"/>
      <c r="D79" s="84"/>
      <c r="E79" s="77"/>
      <c r="F79" s="85"/>
      <c r="G79" s="75"/>
      <c r="H79" s="76"/>
      <c r="I79" s="71">
        <f t="shared" si="16"/>
        <v>0</v>
      </c>
      <c r="J79" s="57"/>
      <c r="K79" s="76"/>
      <c r="L79" s="71">
        <f t="shared" si="17"/>
        <v>0</v>
      </c>
      <c r="M79" s="57"/>
      <c r="N79" s="72">
        <f t="shared" si="13"/>
        <v>0</v>
      </c>
      <c r="O79" s="73"/>
      <c r="P79" s="71">
        <f t="shared" si="14"/>
        <v>0</v>
      </c>
      <c r="Q79" s="45"/>
      <c r="R79" s="77"/>
      <c r="S79" s="78"/>
      <c r="T79" s="77"/>
      <c r="U79" s="73"/>
      <c r="V79" s="70">
        <f t="shared" si="15"/>
        <v>0</v>
      </c>
      <c r="W79" s="73"/>
      <c r="X79" s="80"/>
      <c r="Y79" s="81"/>
      <c r="Z79" s="80"/>
      <c r="AA79" s="79"/>
      <c r="AB79" s="116"/>
    </row>
    <row r="80" spans="1:28" s="52" customFormat="1" ht="21" customHeight="1" x14ac:dyDescent="0.35">
      <c r="A80" s="82">
        <f t="shared" si="12"/>
        <v>1</v>
      </c>
      <c r="B80" s="83"/>
      <c r="C80" s="84"/>
      <c r="D80" s="84"/>
      <c r="E80" s="77"/>
      <c r="F80" s="85"/>
      <c r="G80" s="75"/>
      <c r="H80" s="76"/>
      <c r="I80" s="71">
        <f t="shared" si="16"/>
        <v>0</v>
      </c>
      <c r="J80" s="57"/>
      <c r="K80" s="76"/>
      <c r="L80" s="71">
        <f t="shared" si="17"/>
        <v>0</v>
      </c>
      <c r="M80" s="57"/>
      <c r="N80" s="72">
        <f t="shared" si="13"/>
        <v>0</v>
      </c>
      <c r="O80" s="73"/>
      <c r="P80" s="71">
        <f t="shared" si="14"/>
        <v>0</v>
      </c>
      <c r="Q80" s="45"/>
      <c r="R80" s="77"/>
      <c r="S80" s="78"/>
      <c r="T80" s="77"/>
      <c r="U80" s="73"/>
      <c r="V80" s="70">
        <f t="shared" si="15"/>
        <v>0</v>
      </c>
      <c r="W80" s="73"/>
      <c r="X80" s="80"/>
      <c r="Y80" s="81"/>
      <c r="Z80" s="80"/>
      <c r="AA80" s="79"/>
      <c r="AB80" s="116"/>
    </row>
    <row r="81" spans="1:28" s="52" customFormat="1" ht="21" customHeight="1" x14ac:dyDescent="0.35">
      <c r="A81" s="82">
        <f t="shared" si="12"/>
        <v>1</v>
      </c>
      <c r="B81" s="83"/>
      <c r="C81" s="84"/>
      <c r="D81" s="84"/>
      <c r="E81" s="77"/>
      <c r="F81" s="85"/>
      <c r="G81" s="75"/>
      <c r="H81" s="76"/>
      <c r="I81" s="71">
        <f t="shared" si="16"/>
        <v>0</v>
      </c>
      <c r="J81" s="57"/>
      <c r="K81" s="76"/>
      <c r="L81" s="71">
        <f t="shared" si="17"/>
        <v>0</v>
      </c>
      <c r="M81" s="57"/>
      <c r="N81" s="72">
        <f t="shared" si="13"/>
        <v>0</v>
      </c>
      <c r="O81" s="73"/>
      <c r="P81" s="71">
        <f t="shared" si="14"/>
        <v>0</v>
      </c>
      <c r="Q81" s="45"/>
      <c r="R81" s="77"/>
      <c r="S81" s="78"/>
      <c r="T81" s="77"/>
      <c r="U81" s="73"/>
      <c r="V81" s="70">
        <f t="shared" si="15"/>
        <v>0</v>
      </c>
      <c r="W81" s="73"/>
      <c r="X81" s="80"/>
      <c r="Y81" s="81"/>
      <c r="Z81" s="80"/>
      <c r="AA81" s="79"/>
      <c r="AB81" s="116"/>
    </row>
    <row r="82" spans="1:28" s="52" customFormat="1" ht="21" customHeight="1" x14ac:dyDescent="0.35">
      <c r="A82" s="82">
        <f t="shared" si="12"/>
        <v>1</v>
      </c>
      <c r="B82" s="83"/>
      <c r="C82" s="84"/>
      <c r="D82" s="84"/>
      <c r="E82" s="77"/>
      <c r="F82" s="85"/>
      <c r="G82" s="75"/>
      <c r="H82" s="76"/>
      <c r="I82" s="71">
        <f t="shared" si="16"/>
        <v>0</v>
      </c>
      <c r="J82" s="57"/>
      <c r="K82" s="76"/>
      <c r="L82" s="71">
        <f t="shared" si="17"/>
        <v>0</v>
      </c>
      <c r="M82" s="57"/>
      <c r="N82" s="72">
        <f t="shared" si="13"/>
        <v>0</v>
      </c>
      <c r="O82" s="73"/>
      <c r="P82" s="71">
        <f t="shared" si="14"/>
        <v>0</v>
      </c>
      <c r="Q82" s="45"/>
      <c r="R82" s="77"/>
      <c r="S82" s="78"/>
      <c r="T82" s="77"/>
      <c r="U82" s="73"/>
      <c r="V82" s="70">
        <f t="shared" si="15"/>
        <v>0</v>
      </c>
      <c r="W82" s="73"/>
      <c r="X82" s="80"/>
      <c r="Y82" s="81"/>
      <c r="Z82" s="80"/>
      <c r="AA82" s="79"/>
      <c r="AB82" s="116"/>
    </row>
    <row r="83" spans="1:28" s="52" customFormat="1" ht="21" customHeight="1" x14ac:dyDescent="0.35">
      <c r="A83" s="82">
        <f t="shared" si="12"/>
        <v>1</v>
      </c>
      <c r="B83" s="83"/>
      <c r="C83" s="84"/>
      <c r="D83" s="84"/>
      <c r="E83" s="77"/>
      <c r="F83" s="85"/>
      <c r="G83" s="75"/>
      <c r="H83" s="76"/>
      <c r="I83" s="71">
        <f t="shared" si="16"/>
        <v>0</v>
      </c>
      <c r="J83" s="57"/>
      <c r="K83" s="76"/>
      <c r="L83" s="71">
        <f t="shared" si="17"/>
        <v>0</v>
      </c>
      <c r="M83" s="57"/>
      <c r="N83" s="72">
        <f t="shared" si="13"/>
        <v>0</v>
      </c>
      <c r="O83" s="73"/>
      <c r="P83" s="71">
        <f t="shared" si="14"/>
        <v>0</v>
      </c>
      <c r="Q83" s="45"/>
      <c r="R83" s="77"/>
      <c r="S83" s="78"/>
      <c r="T83" s="77"/>
      <c r="U83" s="73"/>
      <c r="V83" s="70">
        <f t="shared" si="15"/>
        <v>0</v>
      </c>
      <c r="W83" s="73"/>
      <c r="X83" s="80"/>
      <c r="Y83" s="81"/>
      <c r="Z83" s="80"/>
      <c r="AA83" s="79"/>
      <c r="AB83" s="116"/>
    </row>
    <row r="84" spans="1:28" s="52" customFormat="1" ht="21" customHeight="1" x14ac:dyDescent="0.35">
      <c r="A84" s="82">
        <f t="shared" si="12"/>
        <v>1</v>
      </c>
      <c r="B84" s="83"/>
      <c r="C84" s="84"/>
      <c r="D84" s="84"/>
      <c r="E84" s="77"/>
      <c r="F84" s="85"/>
      <c r="G84" s="75"/>
      <c r="H84" s="76"/>
      <c r="I84" s="71">
        <f t="shared" si="16"/>
        <v>0</v>
      </c>
      <c r="J84" s="57"/>
      <c r="K84" s="76"/>
      <c r="L84" s="71">
        <f t="shared" si="17"/>
        <v>0</v>
      </c>
      <c r="M84" s="57"/>
      <c r="N84" s="72">
        <f t="shared" si="13"/>
        <v>0</v>
      </c>
      <c r="O84" s="73"/>
      <c r="P84" s="71">
        <f t="shared" si="14"/>
        <v>0</v>
      </c>
      <c r="Q84" s="45"/>
      <c r="R84" s="77"/>
      <c r="S84" s="78"/>
      <c r="T84" s="77"/>
      <c r="U84" s="73"/>
      <c r="V84" s="70">
        <f t="shared" si="15"/>
        <v>0</v>
      </c>
      <c r="W84" s="73"/>
      <c r="X84" s="76"/>
      <c r="Y84" s="81"/>
      <c r="Z84" s="76"/>
      <c r="AA84" s="79"/>
      <c r="AB84" s="117"/>
    </row>
    <row r="85" spans="1:28" s="52" customFormat="1" ht="21" customHeight="1" x14ac:dyDescent="0.35">
      <c r="A85" s="82">
        <f t="shared" si="12"/>
        <v>1</v>
      </c>
      <c r="B85" s="83"/>
      <c r="C85" s="84"/>
      <c r="D85" s="84"/>
      <c r="E85" s="77"/>
      <c r="F85" s="85"/>
      <c r="G85" s="75"/>
      <c r="H85" s="76"/>
      <c r="I85" s="71">
        <f t="shared" si="16"/>
        <v>0</v>
      </c>
      <c r="J85" s="57"/>
      <c r="K85" s="76"/>
      <c r="L85" s="71">
        <f t="shared" si="17"/>
        <v>0</v>
      </c>
      <c r="M85" s="57"/>
      <c r="N85" s="72">
        <f t="shared" si="13"/>
        <v>0</v>
      </c>
      <c r="O85" s="73"/>
      <c r="P85" s="71">
        <f t="shared" si="14"/>
        <v>0</v>
      </c>
      <c r="Q85" s="45"/>
      <c r="R85" s="77"/>
      <c r="S85" s="78"/>
      <c r="T85" s="77"/>
      <c r="U85" s="73"/>
      <c r="V85" s="70">
        <f t="shared" si="15"/>
        <v>0</v>
      </c>
      <c r="W85" s="73"/>
      <c r="X85" s="76"/>
      <c r="Y85" s="81"/>
      <c r="Z85" s="76"/>
      <c r="AA85" s="79"/>
      <c r="AB85" s="117"/>
    </row>
    <row r="86" spans="1:28" ht="9.65" customHeight="1" x14ac:dyDescent="0.3">
      <c r="A86" s="11"/>
      <c r="B86" s="11"/>
      <c r="AB86" s="7"/>
    </row>
    <row r="87" spans="1:28" ht="15.75" customHeight="1" x14ac:dyDescent="0.3">
      <c r="A87" s="11"/>
      <c r="B87" s="11"/>
      <c r="C87" s="13"/>
      <c r="D87" s="13"/>
      <c r="E87" s="15"/>
      <c r="F87" s="15"/>
      <c r="L87" s="15"/>
      <c r="M87" s="15"/>
      <c r="N87" s="15"/>
      <c r="O87" s="15"/>
      <c r="P87" s="13" t="s">
        <v>40</v>
      </c>
      <c r="Q87" s="15"/>
      <c r="R87" s="7"/>
      <c r="S87" s="7"/>
      <c r="T87" s="7"/>
      <c r="U87" s="7"/>
      <c r="V87" s="7"/>
      <c r="W87" s="7"/>
    </row>
    <row r="88" spans="1:28" ht="15.75" customHeight="1" x14ac:dyDescent="0.3">
      <c r="A88" s="118" t="s">
        <v>68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5.75" customHeight="1" x14ac:dyDescent="0.3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5.75" customHeight="1" x14ac:dyDescent="0.3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s="60" customFormat="1" ht="15.75" customHeight="1" x14ac:dyDescent="0.35">
      <c r="A91" s="93" t="s">
        <v>41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</sheetData>
  <dataConsolidate/>
  <mergeCells count="100">
    <mergeCell ref="AB68:AB69"/>
    <mergeCell ref="A88:AB90"/>
    <mergeCell ref="A91:AB91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H68:I68"/>
    <mergeCell ref="J68:J69"/>
    <mergeCell ref="K68:L68"/>
    <mergeCell ref="M68:M69"/>
    <mergeCell ref="N68:N69"/>
    <mergeCell ref="O68:O69"/>
    <mergeCell ref="A68:A69"/>
    <mergeCell ref="C68:C69"/>
    <mergeCell ref="D68:D69"/>
    <mergeCell ref="E68:E69"/>
    <mergeCell ref="F68:F69"/>
    <mergeCell ref="G68:G69"/>
    <mergeCell ref="AB39:AB40"/>
    <mergeCell ref="A59:AB61"/>
    <mergeCell ref="A62:AB62"/>
    <mergeCell ref="A64:D64"/>
    <mergeCell ref="E64:G64"/>
    <mergeCell ref="H64:N64"/>
    <mergeCell ref="O64:V64"/>
    <mergeCell ref="X64:Z66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H39:I39"/>
    <mergeCell ref="J39:J40"/>
    <mergeCell ref="K39:L39"/>
    <mergeCell ref="M39:M40"/>
    <mergeCell ref="N39:N40"/>
    <mergeCell ref="O39:O40"/>
    <mergeCell ref="A39:A40"/>
    <mergeCell ref="C39:C40"/>
    <mergeCell ref="D39:D40"/>
    <mergeCell ref="E39:E40"/>
    <mergeCell ref="F39:F40"/>
    <mergeCell ref="G39:G40"/>
    <mergeCell ref="AB9:AB10"/>
    <mergeCell ref="A29:AB31"/>
    <mergeCell ref="A32:AB32"/>
    <mergeCell ref="A35:D35"/>
    <mergeCell ref="E35:G35"/>
    <mergeCell ref="H35:N35"/>
    <mergeCell ref="O35:V35"/>
    <mergeCell ref="X35:Z37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H9:I9"/>
    <mergeCell ref="J9:J10"/>
    <mergeCell ref="K9:L9"/>
    <mergeCell ref="M9:M10"/>
    <mergeCell ref="N9:N10"/>
    <mergeCell ref="O9:O10"/>
    <mergeCell ref="A9:A10"/>
    <mergeCell ref="C9:C10"/>
    <mergeCell ref="D9:D10"/>
    <mergeCell ref="E9:E10"/>
    <mergeCell ref="F9:F10"/>
    <mergeCell ref="G9:G10"/>
    <mergeCell ref="A1:AB1"/>
    <mergeCell ref="F3:H3"/>
    <mergeCell ref="K3:L3"/>
    <mergeCell ref="N3:T3"/>
    <mergeCell ref="A6:D6"/>
    <mergeCell ref="E6:G6"/>
    <mergeCell ref="H6:N6"/>
    <mergeCell ref="O6:V6"/>
    <mergeCell ref="X6:Z8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1"/>
  <sheetViews>
    <sheetView view="pageLayout" zoomScale="60" zoomScaleNormal="100" zoomScaleSheetLayoutView="85" zoomScalePageLayoutView="60" workbookViewId="0">
      <selection activeCell="I14" sqref="I14"/>
    </sheetView>
  </sheetViews>
  <sheetFormatPr defaultColWidth="9.1796875" defaultRowHeight="13.5" x14ac:dyDescent="0.3"/>
  <cols>
    <col min="1" max="1" width="4.54296875" style="5" customWidth="1"/>
    <col min="2" max="2" width="1" style="5" customWidth="1"/>
    <col min="3" max="3" width="28.81640625" style="5" customWidth="1"/>
    <col min="4" max="5" width="5.26953125" style="5" customWidth="1"/>
    <col min="6" max="6" width="24.7265625" style="5" customWidth="1"/>
    <col min="7" max="7" width="1" style="5" customWidth="1"/>
    <col min="8" max="8" width="7.81640625" style="5" customWidth="1"/>
    <col min="9" max="9" width="8.26953125" style="5" customWidth="1"/>
    <col min="10" max="10" width="1" style="5" customWidth="1"/>
    <col min="11" max="11" width="7.81640625" style="5" customWidth="1"/>
    <col min="12" max="12" width="8.26953125" style="5" bestFit="1" customWidth="1"/>
    <col min="13" max="13" width="1" style="5" customWidth="1"/>
    <col min="14" max="14" width="7.81640625" style="5" customWidth="1"/>
    <col min="15" max="15" width="1" style="5" customWidth="1"/>
    <col min="16" max="16" width="9.453125" style="8" customWidth="1"/>
    <col min="17" max="17" width="1" style="5" customWidth="1"/>
    <col min="18" max="18" width="5.7265625" style="5" customWidth="1"/>
    <col min="19" max="19" width="1" style="5" customWidth="1"/>
    <col min="20" max="20" width="5.54296875" style="5" customWidth="1"/>
    <col min="21" max="21" width="1" style="5" customWidth="1"/>
    <col min="22" max="22" width="9.4531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53125" style="5" customWidth="1"/>
    <col min="29" max="16384" width="9.1796875" style="5"/>
  </cols>
  <sheetData>
    <row r="1" spans="1:28" s="4" customFormat="1" ht="25.5" customHeight="1" x14ac:dyDescent="0.3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15.65" customHeight="1" x14ac:dyDescent="0.35">
      <c r="A2" s="87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66"/>
      <c r="Q2" s="66"/>
      <c r="R2" s="66"/>
      <c r="S2" s="66"/>
      <c r="T2" s="66"/>
      <c r="U2" s="16"/>
      <c r="V2" s="16"/>
      <c r="W2" s="16"/>
      <c r="X2" s="16"/>
      <c r="Y2" s="16"/>
      <c r="Z2" s="16"/>
      <c r="AA2" s="16"/>
      <c r="AB2" s="7"/>
    </row>
    <row r="3" spans="1:28" ht="13.9" customHeight="1" x14ac:dyDescent="0.35">
      <c r="A3" s="30"/>
      <c r="B3" s="19"/>
      <c r="C3" s="20"/>
      <c r="E3" s="86" t="s">
        <v>30</v>
      </c>
      <c r="F3" s="98"/>
      <c r="G3" s="98"/>
      <c r="H3" s="98"/>
      <c r="I3" s="33"/>
      <c r="J3" s="34"/>
      <c r="K3" s="99" t="s">
        <v>45</v>
      </c>
      <c r="L3" s="99"/>
      <c r="N3" s="98"/>
      <c r="O3" s="98"/>
      <c r="P3" s="98"/>
      <c r="Q3" s="98"/>
      <c r="R3" s="98"/>
      <c r="S3" s="98"/>
      <c r="T3" s="98"/>
    </row>
    <row r="4" spans="1:28" ht="15.65" customHeight="1" x14ac:dyDescent="0.3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  <c r="T4" s="25"/>
      <c r="U4" s="10"/>
      <c r="V4" s="10"/>
      <c r="W4" s="10"/>
      <c r="X4" s="10"/>
      <c r="Y4" s="10"/>
      <c r="Z4" s="10"/>
      <c r="AA4" s="10"/>
      <c r="AB4" s="9"/>
    </row>
    <row r="5" spans="1:28" ht="13.15" customHeight="1" x14ac:dyDescent="0.35">
      <c r="A5" s="26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1"/>
      <c r="R5" s="21"/>
      <c r="S5" s="21"/>
      <c r="T5" s="21"/>
    </row>
    <row r="6" spans="1:28" s="6" customFormat="1" ht="14.5" customHeight="1" x14ac:dyDescent="0.3">
      <c r="A6" s="94" t="s">
        <v>57</v>
      </c>
      <c r="B6" s="94"/>
      <c r="C6" s="94"/>
      <c r="D6" s="94"/>
      <c r="E6" s="95"/>
      <c r="F6" s="95"/>
      <c r="G6" s="95"/>
      <c r="H6" s="96" t="s">
        <v>58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12"/>
      <c r="X6" s="100" t="s">
        <v>66</v>
      </c>
      <c r="Y6" s="101"/>
      <c r="Z6" s="102"/>
    </row>
    <row r="7" spans="1:28" ht="12" customHeight="1" x14ac:dyDescent="0.3">
      <c r="A7" s="21"/>
      <c r="B7" s="21"/>
      <c r="C7" s="27"/>
      <c r="D7" s="27"/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1"/>
      <c r="R7" s="21"/>
      <c r="S7" s="21"/>
      <c r="T7" s="21"/>
      <c r="X7" s="103"/>
      <c r="Y7" s="104"/>
      <c r="Z7" s="105"/>
    </row>
    <row r="8" spans="1:28" ht="15" customHeight="1" x14ac:dyDescent="0.35">
      <c r="A8" s="31" t="s">
        <v>76</v>
      </c>
      <c r="B8" s="28"/>
      <c r="C8" s="29"/>
      <c r="D8" s="29"/>
      <c r="E8" s="29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8"/>
      <c r="V8" s="18"/>
      <c r="W8" s="18"/>
      <c r="X8" s="106"/>
      <c r="Y8" s="107"/>
      <c r="Z8" s="108"/>
      <c r="AA8" s="8"/>
    </row>
    <row r="9" spans="1:28" ht="15.65" customHeight="1" x14ac:dyDescent="0.3">
      <c r="A9" s="109" t="s">
        <v>31</v>
      </c>
      <c r="C9" s="109" t="s">
        <v>32</v>
      </c>
      <c r="D9" s="109" t="s">
        <v>33</v>
      </c>
      <c r="E9" s="109" t="s">
        <v>34</v>
      </c>
      <c r="F9" s="109" t="s">
        <v>35</v>
      </c>
      <c r="G9" s="113"/>
      <c r="H9" s="110" t="s">
        <v>36</v>
      </c>
      <c r="I9" s="111"/>
      <c r="J9" s="113"/>
      <c r="K9" s="110" t="s">
        <v>37</v>
      </c>
      <c r="L9" s="111"/>
      <c r="M9" s="113"/>
      <c r="N9" s="109" t="s">
        <v>38</v>
      </c>
      <c r="O9" s="113"/>
      <c r="P9" s="109" t="s">
        <v>42</v>
      </c>
      <c r="Q9" s="113"/>
      <c r="R9" s="109" t="s">
        <v>39</v>
      </c>
      <c r="S9" s="113"/>
      <c r="T9" s="109" t="s">
        <v>44</v>
      </c>
      <c r="U9" s="113"/>
      <c r="V9" s="109" t="s">
        <v>43</v>
      </c>
      <c r="W9" s="113"/>
      <c r="X9" s="109" t="s">
        <v>36</v>
      </c>
      <c r="Y9" s="113"/>
      <c r="Z9" s="109" t="s">
        <v>37</v>
      </c>
      <c r="AA9" s="112"/>
      <c r="AB9" s="114"/>
    </row>
    <row r="10" spans="1:28" s="14" customFormat="1" ht="96.5" customHeight="1" x14ac:dyDescent="0.3">
      <c r="A10" s="109"/>
      <c r="B10" s="61"/>
      <c r="C10" s="109"/>
      <c r="D10" s="109"/>
      <c r="E10" s="109"/>
      <c r="F10" s="109"/>
      <c r="G10" s="113"/>
      <c r="H10" s="65" t="s">
        <v>69</v>
      </c>
      <c r="I10" s="74" t="s">
        <v>56</v>
      </c>
      <c r="J10" s="113"/>
      <c r="K10" s="65" t="s">
        <v>69</v>
      </c>
      <c r="L10" s="74" t="s">
        <v>56</v>
      </c>
      <c r="M10" s="113"/>
      <c r="N10" s="109"/>
      <c r="O10" s="113"/>
      <c r="P10" s="109"/>
      <c r="Q10" s="113"/>
      <c r="R10" s="109"/>
      <c r="S10" s="113"/>
      <c r="T10" s="109"/>
      <c r="U10" s="113"/>
      <c r="V10" s="109"/>
      <c r="W10" s="113"/>
      <c r="X10" s="109"/>
      <c r="Y10" s="113"/>
      <c r="Z10" s="109"/>
      <c r="AA10" s="112"/>
      <c r="AB10" s="114"/>
    </row>
    <row r="11" spans="1:28" s="36" customFormat="1" ht="15.65" customHeight="1" x14ac:dyDescent="0.35">
      <c r="A11" s="35" t="s">
        <v>46</v>
      </c>
      <c r="C11" s="37"/>
      <c r="D11" s="37"/>
      <c r="E11" s="37"/>
      <c r="F11" s="37"/>
      <c r="G11" s="38"/>
      <c r="H11" s="38"/>
      <c r="I11" s="39"/>
      <c r="J11" s="38"/>
      <c r="K11" s="38"/>
      <c r="L11" s="40"/>
      <c r="M11" s="38"/>
      <c r="N11" s="40"/>
      <c r="O11" s="38"/>
      <c r="P11" s="41"/>
      <c r="Q11" s="38"/>
      <c r="R11" s="38"/>
      <c r="S11" s="38"/>
      <c r="T11" s="38"/>
      <c r="U11" s="38"/>
      <c r="V11" s="38"/>
      <c r="W11" s="38"/>
      <c r="X11" s="42"/>
      <c r="Y11" s="38"/>
      <c r="Z11" s="42"/>
      <c r="AA11" s="38"/>
    </row>
    <row r="12" spans="1:28" s="52" customFormat="1" ht="15.65" customHeight="1" x14ac:dyDescent="0.35">
      <c r="A12" s="43">
        <v>1</v>
      </c>
      <c r="B12" s="44"/>
      <c r="C12" s="43" t="s">
        <v>47</v>
      </c>
      <c r="D12" s="43" t="s">
        <v>48</v>
      </c>
      <c r="E12" s="43" t="s">
        <v>49</v>
      </c>
      <c r="F12" s="43" t="s">
        <v>50</v>
      </c>
      <c r="G12" s="45"/>
      <c r="H12" s="69">
        <v>208</v>
      </c>
      <c r="I12" s="48">
        <f>(H12*100)/340</f>
        <v>61.176470588235297</v>
      </c>
      <c r="J12" s="46"/>
      <c r="K12" s="68">
        <v>203.5</v>
      </c>
      <c r="L12" s="48">
        <f>(K12*100)/340</f>
        <v>59.852941176470587</v>
      </c>
      <c r="M12" s="46"/>
      <c r="N12" s="69">
        <f>SUM(H12+K12)</f>
        <v>411.5</v>
      </c>
      <c r="O12" s="47"/>
      <c r="P12" s="48">
        <f>(I12+L12)/2</f>
        <v>60.514705882352942</v>
      </c>
      <c r="Q12" s="47"/>
      <c r="R12" s="49">
        <v>1</v>
      </c>
      <c r="S12" s="47"/>
      <c r="T12" s="49">
        <v>2</v>
      </c>
      <c r="U12" s="47"/>
      <c r="V12" s="50">
        <f>P12-T12</f>
        <v>58.514705882352942</v>
      </c>
      <c r="W12" s="45"/>
      <c r="X12" s="69">
        <v>12</v>
      </c>
      <c r="Y12" s="46"/>
      <c r="Z12" s="69">
        <v>13</v>
      </c>
      <c r="AA12" s="46"/>
      <c r="AB12" s="115"/>
    </row>
    <row r="13" spans="1:28" s="52" customFormat="1" ht="7.15" customHeight="1" x14ac:dyDescent="0.35">
      <c r="A13" s="53"/>
      <c r="B13" s="54"/>
      <c r="C13" s="55"/>
      <c r="D13" s="55"/>
      <c r="E13" s="67"/>
      <c r="F13" s="55"/>
      <c r="G13" s="45"/>
      <c r="H13" s="45"/>
      <c r="I13" s="56"/>
      <c r="J13" s="57"/>
      <c r="K13" s="57"/>
      <c r="L13" s="56"/>
      <c r="M13" s="57"/>
      <c r="N13" s="56"/>
      <c r="O13" s="45"/>
      <c r="P13" s="58"/>
      <c r="Q13" s="45"/>
      <c r="R13" s="67"/>
      <c r="S13" s="45"/>
      <c r="T13" s="67"/>
      <c r="U13" s="45"/>
      <c r="V13" s="59"/>
      <c r="W13" s="45"/>
      <c r="X13" s="56"/>
      <c r="Y13" s="57"/>
      <c r="Z13" s="56"/>
      <c r="AA13" s="57"/>
      <c r="AB13" s="51"/>
    </row>
    <row r="14" spans="1:28" s="52" customFormat="1" ht="21" customHeight="1" x14ac:dyDescent="0.35">
      <c r="A14" s="82">
        <f t="shared" ref="A14:A26" si="0">RANK(V14,$V$14:$V$26,0)</f>
        <v>1</v>
      </c>
      <c r="B14" s="83"/>
      <c r="C14" s="84"/>
      <c r="D14" s="84"/>
      <c r="E14" s="77"/>
      <c r="F14" s="85"/>
      <c r="G14" s="75"/>
      <c r="H14" s="76"/>
      <c r="I14" s="71">
        <f t="shared" ref="I14:I26" si="1">(H14*100)/340</f>
        <v>0</v>
      </c>
      <c r="J14" s="57"/>
      <c r="K14" s="76"/>
      <c r="L14" s="71">
        <f t="shared" ref="L14:L26" si="2">(K14*100)/340</f>
        <v>0</v>
      </c>
      <c r="M14" s="57"/>
      <c r="N14" s="72">
        <f t="shared" ref="N14:N26" si="3">(H14+K14)</f>
        <v>0</v>
      </c>
      <c r="O14" s="73"/>
      <c r="P14" s="71">
        <f t="shared" ref="P14:P26" si="4">(I14+L14)/2</f>
        <v>0</v>
      </c>
      <c r="Q14" s="45"/>
      <c r="R14" s="77"/>
      <c r="S14" s="78"/>
      <c r="T14" s="77"/>
      <c r="U14" s="73"/>
      <c r="V14" s="70">
        <f t="shared" ref="V14:V26" si="5">P14-T14</f>
        <v>0</v>
      </c>
      <c r="W14" s="73"/>
      <c r="X14" s="80"/>
      <c r="Y14" s="81"/>
      <c r="Z14" s="80"/>
      <c r="AA14" s="79"/>
      <c r="AB14" s="116"/>
    </row>
    <row r="15" spans="1:28" s="52" customFormat="1" ht="21" customHeight="1" x14ac:dyDescent="0.35">
      <c r="A15" s="82">
        <f t="shared" si="0"/>
        <v>1</v>
      </c>
      <c r="B15" s="83"/>
      <c r="C15" s="84"/>
      <c r="D15" s="84"/>
      <c r="E15" s="77"/>
      <c r="F15" s="85"/>
      <c r="G15" s="75"/>
      <c r="H15" s="76"/>
      <c r="I15" s="71">
        <f t="shared" si="1"/>
        <v>0</v>
      </c>
      <c r="J15" s="57"/>
      <c r="K15" s="76"/>
      <c r="L15" s="71">
        <f t="shared" si="2"/>
        <v>0</v>
      </c>
      <c r="M15" s="57"/>
      <c r="N15" s="72">
        <f t="shared" si="3"/>
        <v>0</v>
      </c>
      <c r="O15" s="73"/>
      <c r="P15" s="71">
        <f t="shared" si="4"/>
        <v>0</v>
      </c>
      <c r="Q15" s="45"/>
      <c r="R15" s="77"/>
      <c r="S15" s="78"/>
      <c r="T15" s="77"/>
      <c r="U15" s="73"/>
      <c r="V15" s="70">
        <f t="shared" si="5"/>
        <v>0</v>
      </c>
      <c r="W15" s="73"/>
      <c r="X15" s="80"/>
      <c r="Y15" s="81"/>
      <c r="Z15" s="80"/>
      <c r="AA15" s="79"/>
      <c r="AB15" s="116"/>
    </row>
    <row r="16" spans="1:28" s="52" customFormat="1" ht="21" customHeight="1" x14ac:dyDescent="0.35">
      <c r="A16" s="82">
        <f t="shared" si="0"/>
        <v>1</v>
      </c>
      <c r="B16" s="83"/>
      <c r="C16" s="84"/>
      <c r="D16" s="84"/>
      <c r="E16" s="77"/>
      <c r="F16" s="85"/>
      <c r="G16" s="75"/>
      <c r="H16" s="76"/>
      <c r="I16" s="71">
        <f t="shared" si="1"/>
        <v>0</v>
      </c>
      <c r="J16" s="57"/>
      <c r="K16" s="76"/>
      <c r="L16" s="71">
        <f t="shared" si="2"/>
        <v>0</v>
      </c>
      <c r="M16" s="57"/>
      <c r="N16" s="72">
        <f t="shared" si="3"/>
        <v>0</v>
      </c>
      <c r="O16" s="73"/>
      <c r="P16" s="71">
        <f t="shared" si="4"/>
        <v>0</v>
      </c>
      <c r="Q16" s="45"/>
      <c r="R16" s="77"/>
      <c r="S16" s="78"/>
      <c r="T16" s="77"/>
      <c r="U16" s="73"/>
      <c r="V16" s="70">
        <f t="shared" si="5"/>
        <v>0</v>
      </c>
      <c r="W16" s="73"/>
      <c r="X16" s="80"/>
      <c r="Y16" s="81"/>
      <c r="Z16" s="80"/>
      <c r="AA16" s="79"/>
      <c r="AB16" s="116"/>
    </row>
    <row r="17" spans="1:28" s="52" customFormat="1" ht="21" customHeight="1" x14ac:dyDescent="0.35">
      <c r="A17" s="82">
        <f t="shared" si="0"/>
        <v>1</v>
      </c>
      <c r="B17" s="83"/>
      <c r="C17" s="84"/>
      <c r="D17" s="84"/>
      <c r="E17" s="77"/>
      <c r="F17" s="85"/>
      <c r="G17" s="75"/>
      <c r="H17" s="76"/>
      <c r="I17" s="71">
        <f t="shared" si="1"/>
        <v>0</v>
      </c>
      <c r="J17" s="57"/>
      <c r="K17" s="76"/>
      <c r="L17" s="71">
        <f t="shared" si="2"/>
        <v>0</v>
      </c>
      <c r="M17" s="57"/>
      <c r="N17" s="72">
        <f t="shared" si="3"/>
        <v>0</v>
      </c>
      <c r="O17" s="73"/>
      <c r="P17" s="71">
        <f t="shared" si="4"/>
        <v>0</v>
      </c>
      <c r="Q17" s="45"/>
      <c r="R17" s="77"/>
      <c r="S17" s="78"/>
      <c r="T17" s="77"/>
      <c r="U17" s="73"/>
      <c r="V17" s="70">
        <f t="shared" si="5"/>
        <v>0</v>
      </c>
      <c r="W17" s="73"/>
      <c r="X17" s="80"/>
      <c r="Y17" s="81"/>
      <c r="Z17" s="80"/>
      <c r="AA17" s="79"/>
      <c r="AB17" s="116"/>
    </row>
    <row r="18" spans="1:28" s="52" customFormat="1" ht="21" customHeight="1" x14ac:dyDescent="0.35">
      <c r="A18" s="82">
        <f t="shared" si="0"/>
        <v>1</v>
      </c>
      <c r="B18" s="83"/>
      <c r="C18" s="84"/>
      <c r="D18" s="84"/>
      <c r="E18" s="77"/>
      <c r="F18" s="85"/>
      <c r="G18" s="75"/>
      <c r="H18" s="76"/>
      <c r="I18" s="71">
        <f t="shared" si="1"/>
        <v>0</v>
      </c>
      <c r="J18" s="57"/>
      <c r="K18" s="76"/>
      <c r="L18" s="71">
        <f t="shared" si="2"/>
        <v>0</v>
      </c>
      <c r="M18" s="57"/>
      <c r="N18" s="72">
        <f t="shared" si="3"/>
        <v>0</v>
      </c>
      <c r="O18" s="73"/>
      <c r="P18" s="71">
        <f t="shared" si="4"/>
        <v>0</v>
      </c>
      <c r="Q18" s="45"/>
      <c r="R18" s="77"/>
      <c r="S18" s="78"/>
      <c r="T18" s="77"/>
      <c r="U18" s="73"/>
      <c r="V18" s="70">
        <f t="shared" si="5"/>
        <v>0</v>
      </c>
      <c r="W18" s="73"/>
      <c r="X18" s="80"/>
      <c r="Y18" s="81"/>
      <c r="Z18" s="80"/>
      <c r="AA18" s="79"/>
      <c r="AB18" s="116"/>
    </row>
    <row r="19" spans="1:28" s="52" customFormat="1" ht="21" customHeight="1" x14ac:dyDescent="0.35">
      <c r="A19" s="82">
        <f t="shared" si="0"/>
        <v>1</v>
      </c>
      <c r="B19" s="83"/>
      <c r="C19" s="84"/>
      <c r="D19" s="84"/>
      <c r="E19" s="77"/>
      <c r="F19" s="85"/>
      <c r="G19" s="75"/>
      <c r="H19" s="76"/>
      <c r="I19" s="71">
        <f t="shared" si="1"/>
        <v>0</v>
      </c>
      <c r="J19" s="57"/>
      <c r="K19" s="76"/>
      <c r="L19" s="71">
        <f t="shared" si="2"/>
        <v>0</v>
      </c>
      <c r="M19" s="57"/>
      <c r="N19" s="72">
        <f t="shared" si="3"/>
        <v>0</v>
      </c>
      <c r="O19" s="73"/>
      <c r="P19" s="71">
        <f t="shared" si="4"/>
        <v>0</v>
      </c>
      <c r="Q19" s="45"/>
      <c r="R19" s="77"/>
      <c r="S19" s="78"/>
      <c r="T19" s="77"/>
      <c r="U19" s="73"/>
      <c r="V19" s="70">
        <f t="shared" si="5"/>
        <v>0</v>
      </c>
      <c r="W19" s="73"/>
      <c r="X19" s="80"/>
      <c r="Y19" s="81"/>
      <c r="Z19" s="80"/>
      <c r="AA19" s="79"/>
      <c r="AB19" s="116"/>
    </row>
    <row r="20" spans="1:28" s="52" customFormat="1" ht="21" customHeight="1" x14ac:dyDescent="0.35">
      <c r="A20" s="82">
        <f t="shared" si="0"/>
        <v>1</v>
      </c>
      <c r="B20" s="83"/>
      <c r="C20" s="84"/>
      <c r="D20" s="84"/>
      <c r="E20" s="77"/>
      <c r="F20" s="85"/>
      <c r="G20" s="75"/>
      <c r="H20" s="76"/>
      <c r="I20" s="71">
        <f t="shared" si="1"/>
        <v>0</v>
      </c>
      <c r="J20" s="57"/>
      <c r="K20" s="76"/>
      <c r="L20" s="71">
        <f t="shared" si="2"/>
        <v>0</v>
      </c>
      <c r="M20" s="57"/>
      <c r="N20" s="72">
        <f t="shared" si="3"/>
        <v>0</v>
      </c>
      <c r="O20" s="73"/>
      <c r="P20" s="71">
        <f t="shared" si="4"/>
        <v>0</v>
      </c>
      <c r="Q20" s="45"/>
      <c r="R20" s="77"/>
      <c r="S20" s="78"/>
      <c r="T20" s="77"/>
      <c r="U20" s="73"/>
      <c r="V20" s="70">
        <f t="shared" si="5"/>
        <v>0</v>
      </c>
      <c r="W20" s="73"/>
      <c r="X20" s="80"/>
      <c r="Y20" s="81"/>
      <c r="Z20" s="80"/>
      <c r="AA20" s="79"/>
      <c r="AB20" s="116"/>
    </row>
    <row r="21" spans="1:28" s="52" customFormat="1" ht="21" customHeight="1" x14ac:dyDescent="0.35">
      <c r="A21" s="82">
        <f t="shared" si="0"/>
        <v>1</v>
      </c>
      <c r="B21" s="83"/>
      <c r="C21" s="84"/>
      <c r="D21" s="84"/>
      <c r="E21" s="77"/>
      <c r="F21" s="85"/>
      <c r="G21" s="75"/>
      <c r="H21" s="76"/>
      <c r="I21" s="71">
        <f t="shared" si="1"/>
        <v>0</v>
      </c>
      <c r="J21" s="57"/>
      <c r="K21" s="76"/>
      <c r="L21" s="71">
        <f t="shared" si="2"/>
        <v>0</v>
      </c>
      <c r="M21" s="57"/>
      <c r="N21" s="72">
        <f t="shared" si="3"/>
        <v>0</v>
      </c>
      <c r="O21" s="73"/>
      <c r="P21" s="71">
        <f t="shared" si="4"/>
        <v>0</v>
      </c>
      <c r="Q21" s="45"/>
      <c r="R21" s="77"/>
      <c r="S21" s="78"/>
      <c r="T21" s="77"/>
      <c r="U21" s="73"/>
      <c r="V21" s="70">
        <f t="shared" si="5"/>
        <v>0</v>
      </c>
      <c r="W21" s="73"/>
      <c r="X21" s="80"/>
      <c r="Y21" s="81"/>
      <c r="Z21" s="80"/>
      <c r="AA21" s="79"/>
      <c r="AB21" s="116"/>
    </row>
    <row r="22" spans="1:28" s="52" customFormat="1" ht="21" customHeight="1" x14ac:dyDescent="0.35">
      <c r="A22" s="82">
        <f t="shared" si="0"/>
        <v>1</v>
      </c>
      <c r="B22" s="83"/>
      <c r="C22" s="84"/>
      <c r="D22" s="84"/>
      <c r="E22" s="77"/>
      <c r="F22" s="85"/>
      <c r="G22" s="75"/>
      <c r="H22" s="76"/>
      <c r="I22" s="71">
        <f t="shared" si="1"/>
        <v>0</v>
      </c>
      <c r="J22" s="57"/>
      <c r="K22" s="76"/>
      <c r="L22" s="71">
        <f t="shared" si="2"/>
        <v>0</v>
      </c>
      <c r="M22" s="57"/>
      <c r="N22" s="72">
        <f t="shared" si="3"/>
        <v>0</v>
      </c>
      <c r="O22" s="73"/>
      <c r="P22" s="71">
        <f t="shared" si="4"/>
        <v>0</v>
      </c>
      <c r="Q22" s="45"/>
      <c r="R22" s="77"/>
      <c r="S22" s="78"/>
      <c r="T22" s="77"/>
      <c r="U22" s="73"/>
      <c r="V22" s="70">
        <f t="shared" si="5"/>
        <v>0</v>
      </c>
      <c r="W22" s="73"/>
      <c r="X22" s="80"/>
      <c r="Y22" s="81"/>
      <c r="Z22" s="80"/>
      <c r="AA22" s="79"/>
      <c r="AB22" s="116"/>
    </row>
    <row r="23" spans="1:28" s="52" customFormat="1" ht="21" customHeight="1" x14ac:dyDescent="0.35">
      <c r="A23" s="82">
        <f t="shared" si="0"/>
        <v>1</v>
      </c>
      <c r="B23" s="83"/>
      <c r="C23" s="84"/>
      <c r="D23" s="84"/>
      <c r="E23" s="77"/>
      <c r="F23" s="85"/>
      <c r="G23" s="75"/>
      <c r="H23" s="76"/>
      <c r="I23" s="71">
        <f t="shared" si="1"/>
        <v>0</v>
      </c>
      <c r="J23" s="57"/>
      <c r="K23" s="76"/>
      <c r="L23" s="71">
        <f t="shared" si="2"/>
        <v>0</v>
      </c>
      <c r="M23" s="57"/>
      <c r="N23" s="72">
        <f t="shared" si="3"/>
        <v>0</v>
      </c>
      <c r="O23" s="73"/>
      <c r="P23" s="71">
        <f t="shared" si="4"/>
        <v>0</v>
      </c>
      <c r="Q23" s="45"/>
      <c r="R23" s="77"/>
      <c r="S23" s="78"/>
      <c r="T23" s="77"/>
      <c r="U23" s="73"/>
      <c r="V23" s="70">
        <f t="shared" si="5"/>
        <v>0</v>
      </c>
      <c r="W23" s="73"/>
      <c r="X23" s="80"/>
      <c r="Y23" s="81"/>
      <c r="Z23" s="80"/>
      <c r="AA23" s="79"/>
      <c r="AB23" s="116"/>
    </row>
    <row r="24" spans="1:28" s="52" customFormat="1" ht="21" customHeight="1" x14ac:dyDescent="0.35">
      <c r="A24" s="82">
        <f t="shared" si="0"/>
        <v>1</v>
      </c>
      <c r="B24" s="83"/>
      <c r="C24" s="84"/>
      <c r="D24" s="84"/>
      <c r="E24" s="77"/>
      <c r="F24" s="85"/>
      <c r="G24" s="75"/>
      <c r="H24" s="76"/>
      <c r="I24" s="71">
        <f t="shared" si="1"/>
        <v>0</v>
      </c>
      <c r="J24" s="57"/>
      <c r="K24" s="76"/>
      <c r="L24" s="71">
        <f t="shared" si="2"/>
        <v>0</v>
      </c>
      <c r="M24" s="57"/>
      <c r="N24" s="72">
        <f t="shared" si="3"/>
        <v>0</v>
      </c>
      <c r="O24" s="73"/>
      <c r="P24" s="71">
        <f t="shared" si="4"/>
        <v>0</v>
      </c>
      <c r="Q24" s="45"/>
      <c r="R24" s="77"/>
      <c r="S24" s="78"/>
      <c r="T24" s="77"/>
      <c r="U24" s="73"/>
      <c r="V24" s="70">
        <f t="shared" si="5"/>
        <v>0</v>
      </c>
      <c r="W24" s="73"/>
      <c r="X24" s="80"/>
      <c r="Y24" s="81"/>
      <c r="Z24" s="80"/>
      <c r="AA24" s="79"/>
      <c r="AB24" s="116"/>
    </row>
    <row r="25" spans="1:28" s="52" customFormat="1" ht="21" customHeight="1" x14ac:dyDescent="0.35">
      <c r="A25" s="82">
        <f t="shared" si="0"/>
        <v>1</v>
      </c>
      <c r="B25" s="83"/>
      <c r="C25" s="84"/>
      <c r="D25" s="84"/>
      <c r="E25" s="77"/>
      <c r="F25" s="85"/>
      <c r="G25" s="75"/>
      <c r="H25" s="76"/>
      <c r="I25" s="71">
        <f t="shared" si="1"/>
        <v>0</v>
      </c>
      <c r="J25" s="57"/>
      <c r="K25" s="76"/>
      <c r="L25" s="71">
        <f t="shared" si="2"/>
        <v>0</v>
      </c>
      <c r="M25" s="57"/>
      <c r="N25" s="72">
        <f t="shared" si="3"/>
        <v>0</v>
      </c>
      <c r="O25" s="73"/>
      <c r="P25" s="71">
        <f t="shared" si="4"/>
        <v>0</v>
      </c>
      <c r="Q25" s="45"/>
      <c r="R25" s="77"/>
      <c r="S25" s="78"/>
      <c r="T25" s="77"/>
      <c r="U25" s="73"/>
      <c r="V25" s="70">
        <f t="shared" si="5"/>
        <v>0</v>
      </c>
      <c r="W25" s="73"/>
      <c r="X25" s="80"/>
      <c r="Y25" s="81"/>
      <c r="Z25" s="80"/>
      <c r="AA25" s="79"/>
      <c r="AB25" s="116"/>
    </row>
    <row r="26" spans="1:28" s="52" customFormat="1" ht="21" customHeight="1" x14ac:dyDescent="0.35">
      <c r="A26" s="82">
        <f t="shared" si="0"/>
        <v>1</v>
      </c>
      <c r="B26" s="83"/>
      <c r="C26" s="84"/>
      <c r="D26" s="84"/>
      <c r="E26" s="77"/>
      <c r="F26" s="85"/>
      <c r="G26" s="75"/>
      <c r="H26" s="76"/>
      <c r="I26" s="71">
        <f t="shared" si="1"/>
        <v>0</v>
      </c>
      <c r="J26" s="57"/>
      <c r="K26" s="76"/>
      <c r="L26" s="71">
        <f t="shared" si="2"/>
        <v>0</v>
      </c>
      <c r="M26" s="57"/>
      <c r="N26" s="72">
        <f t="shared" si="3"/>
        <v>0</v>
      </c>
      <c r="O26" s="73"/>
      <c r="P26" s="71">
        <f t="shared" si="4"/>
        <v>0</v>
      </c>
      <c r="Q26" s="45"/>
      <c r="R26" s="77"/>
      <c r="S26" s="78"/>
      <c r="T26" s="77"/>
      <c r="U26" s="73"/>
      <c r="V26" s="70">
        <f t="shared" si="5"/>
        <v>0</v>
      </c>
      <c r="W26" s="73"/>
      <c r="X26" s="76"/>
      <c r="Y26" s="79"/>
      <c r="Z26" s="76"/>
      <c r="AA26" s="79"/>
      <c r="AB26" s="117"/>
    </row>
    <row r="27" spans="1:28" ht="13.15" customHeight="1" x14ac:dyDescent="0.3">
      <c r="A27" s="11"/>
      <c r="B27" s="11"/>
      <c r="AB27" s="7"/>
    </row>
    <row r="28" spans="1:28" ht="15.75" customHeight="1" x14ac:dyDescent="0.3">
      <c r="A28" s="11"/>
      <c r="B28" s="11"/>
      <c r="C28" s="13"/>
      <c r="D28" s="13"/>
      <c r="E28" s="15"/>
      <c r="F28" s="15"/>
      <c r="L28" s="15"/>
      <c r="M28" s="15"/>
      <c r="N28" s="15"/>
      <c r="O28" s="15"/>
      <c r="P28" s="13" t="s">
        <v>40</v>
      </c>
      <c r="Q28" s="15"/>
      <c r="R28" s="7"/>
      <c r="S28" s="7"/>
      <c r="T28" s="7"/>
      <c r="U28" s="7"/>
      <c r="V28" s="7"/>
      <c r="W28" s="7"/>
    </row>
    <row r="29" spans="1:28" ht="15.65" customHeight="1" x14ac:dyDescent="0.3">
      <c r="A29" s="118" t="s">
        <v>68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 s="60" customFormat="1" ht="15.75" customHeight="1" x14ac:dyDescent="0.3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 s="60" customFormat="1" ht="15.75" customHeight="1" x14ac:dyDescent="0.3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 s="60" customFormat="1" ht="15.75" customHeight="1" x14ac:dyDescent="0.35">
      <c r="A32" s="119" t="s">
        <v>67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ht="4.75" customHeight="1" x14ac:dyDescent="0.3">
      <c r="A33" s="11"/>
      <c r="B33" s="11"/>
    </row>
    <row r="34" spans="1:28" ht="8.5" customHeight="1" x14ac:dyDescent="0.35">
      <c r="A34" s="26"/>
      <c r="B34" s="2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1"/>
      <c r="R34" s="21"/>
      <c r="S34" s="21"/>
      <c r="T34" s="21"/>
    </row>
    <row r="35" spans="1:28" s="6" customFormat="1" ht="14.5" customHeight="1" x14ac:dyDescent="0.3">
      <c r="A35" s="94" t="s">
        <v>57</v>
      </c>
      <c r="B35" s="94"/>
      <c r="C35" s="94"/>
      <c r="D35" s="94"/>
      <c r="E35" s="95"/>
      <c r="F35" s="95"/>
      <c r="G35" s="95" t="s">
        <v>58</v>
      </c>
      <c r="H35" s="96" t="s">
        <v>58</v>
      </c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7"/>
      <c r="T35" s="97"/>
      <c r="U35" s="97"/>
      <c r="V35" s="97"/>
      <c r="W35" s="12"/>
      <c r="X35" s="100" t="s">
        <v>66</v>
      </c>
      <c r="Y35" s="101"/>
      <c r="Z35" s="102"/>
    </row>
    <row r="36" spans="1:28" ht="12" customHeight="1" x14ac:dyDescent="0.3">
      <c r="A36" s="21"/>
      <c r="B36" s="21"/>
      <c r="C36" s="27"/>
      <c r="D36" s="27"/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1"/>
      <c r="R36" s="21"/>
      <c r="S36" s="21"/>
      <c r="T36" s="21"/>
      <c r="X36" s="103"/>
      <c r="Y36" s="104"/>
      <c r="Z36" s="105"/>
    </row>
    <row r="37" spans="1:28" ht="15" customHeight="1" x14ac:dyDescent="0.35">
      <c r="A37" s="31" t="s">
        <v>77</v>
      </c>
      <c r="B37" s="28"/>
      <c r="C37" s="29"/>
      <c r="D37" s="29"/>
      <c r="E37" s="29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8"/>
      <c r="V37" s="18"/>
      <c r="W37" s="18"/>
      <c r="X37" s="106"/>
      <c r="Y37" s="107"/>
      <c r="Z37" s="108"/>
      <c r="AA37" s="8"/>
    </row>
    <row r="38" spans="1:28" ht="6" customHeight="1" x14ac:dyDescent="0.3">
      <c r="G38" s="17"/>
      <c r="H38" s="17"/>
      <c r="J38" s="17"/>
      <c r="K38" s="17"/>
      <c r="M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AA38" s="17"/>
    </row>
    <row r="39" spans="1:28" ht="15.65" customHeight="1" x14ac:dyDescent="0.3">
      <c r="A39" s="109" t="s">
        <v>31</v>
      </c>
      <c r="C39" s="109" t="s">
        <v>32</v>
      </c>
      <c r="D39" s="109" t="s">
        <v>33</v>
      </c>
      <c r="E39" s="109" t="s">
        <v>34</v>
      </c>
      <c r="F39" s="109" t="s">
        <v>35</v>
      </c>
      <c r="G39" s="113"/>
      <c r="H39" s="110" t="s">
        <v>36</v>
      </c>
      <c r="I39" s="111"/>
      <c r="J39" s="113"/>
      <c r="K39" s="110" t="s">
        <v>37</v>
      </c>
      <c r="L39" s="111"/>
      <c r="M39" s="113"/>
      <c r="N39" s="109" t="s">
        <v>38</v>
      </c>
      <c r="O39" s="113"/>
      <c r="P39" s="109" t="s">
        <v>42</v>
      </c>
      <c r="Q39" s="113"/>
      <c r="R39" s="109" t="s">
        <v>39</v>
      </c>
      <c r="S39" s="113"/>
      <c r="T39" s="109" t="s">
        <v>44</v>
      </c>
      <c r="U39" s="113"/>
      <c r="V39" s="109" t="s">
        <v>43</v>
      </c>
      <c r="W39" s="113"/>
      <c r="X39" s="109" t="s">
        <v>36</v>
      </c>
      <c r="Y39" s="113"/>
      <c r="Z39" s="109" t="s">
        <v>37</v>
      </c>
      <c r="AA39" s="112"/>
      <c r="AB39" s="114"/>
    </row>
    <row r="40" spans="1:28" s="14" customFormat="1" ht="91.15" customHeight="1" x14ac:dyDescent="0.3">
      <c r="A40" s="109"/>
      <c r="B40" s="61"/>
      <c r="C40" s="109"/>
      <c r="D40" s="109"/>
      <c r="E40" s="109"/>
      <c r="F40" s="109"/>
      <c r="G40" s="113"/>
      <c r="H40" s="65" t="s">
        <v>55</v>
      </c>
      <c r="I40" s="74" t="s">
        <v>56</v>
      </c>
      <c r="J40" s="113"/>
      <c r="K40" s="65" t="s">
        <v>55</v>
      </c>
      <c r="L40" s="74" t="s">
        <v>56</v>
      </c>
      <c r="M40" s="113"/>
      <c r="N40" s="109"/>
      <c r="O40" s="113"/>
      <c r="P40" s="109"/>
      <c r="Q40" s="113"/>
      <c r="R40" s="109"/>
      <c r="S40" s="113"/>
      <c r="T40" s="109"/>
      <c r="U40" s="113"/>
      <c r="V40" s="109"/>
      <c r="W40" s="113"/>
      <c r="X40" s="109"/>
      <c r="Y40" s="113"/>
      <c r="Z40" s="109"/>
      <c r="AA40" s="112"/>
      <c r="AB40" s="114"/>
    </row>
    <row r="41" spans="1:28" s="36" customFormat="1" ht="15.65" customHeight="1" x14ac:dyDescent="0.35">
      <c r="A41" s="35" t="s">
        <v>46</v>
      </c>
      <c r="C41" s="37"/>
      <c r="D41" s="37"/>
      <c r="E41" s="37"/>
      <c r="F41" s="37"/>
      <c r="G41" s="38"/>
      <c r="H41" s="38"/>
      <c r="I41" s="39"/>
      <c r="J41" s="38"/>
      <c r="K41" s="38"/>
      <c r="L41" s="40"/>
      <c r="M41" s="38"/>
      <c r="N41" s="40"/>
      <c r="O41" s="38"/>
      <c r="P41" s="41"/>
      <c r="Q41" s="38"/>
      <c r="R41" s="38"/>
      <c r="S41" s="38"/>
      <c r="T41" s="38"/>
      <c r="U41" s="38"/>
      <c r="V41" s="38"/>
      <c r="W41" s="38"/>
      <c r="X41" s="42"/>
      <c r="Y41" s="38"/>
      <c r="Z41" s="42"/>
      <c r="AA41" s="38"/>
    </row>
    <row r="42" spans="1:28" s="52" customFormat="1" ht="15.65" customHeight="1" x14ac:dyDescent="0.35">
      <c r="A42" s="43">
        <v>1</v>
      </c>
      <c r="B42" s="44"/>
      <c r="C42" s="43" t="s">
        <v>47</v>
      </c>
      <c r="D42" s="43" t="s">
        <v>48</v>
      </c>
      <c r="E42" s="43" t="s">
        <v>49</v>
      </c>
      <c r="F42" s="43" t="s">
        <v>50</v>
      </c>
      <c r="G42" s="45"/>
      <c r="H42" s="69">
        <v>204.5</v>
      </c>
      <c r="I42" s="48">
        <f>(H42*100)/340</f>
        <v>60.147058823529413</v>
      </c>
      <c r="J42" s="46"/>
      <c r="K42" s="68">
        <v>200</v>
      </c>
      <c r="L42" s="48">
        <f>(K42*100)/340</f>
        <v>58.823529411764703</v>
      </c>
      <c r="M42" s="46"/>
      <c r="N42" s="69">
        <f>SUM(H42+K42)</f>
        <v>404.5</v>
      </c>
      <c r="O42" s="47"/>
      <c r="P42" s="48">
        <f>(I42+L42)/2</f>
        <v>59.485294117647058</v>
      </c>
      <c r="Q42" s="47"/>
      <c r="R42" s="49"/>
      <c r="S42" s="47"/>
      <c r="T42" s="49"/>
      <c r="U42" s="47"/>
      <c r="V42" s="50">
        <f>P42-T42</f>
        <v>59.485294117647058</v>
      </c>
      <c r="W42" s="45"/>
      <c r="X42" s="69">
        <v>13</v>
      </c>
      <c r="Y42" s="46"/>
      <c r="Z42" s="69">
        <v>13</v>
      </c>
      <c r="AA42" s="46"/>
      <c r="AB42" s="115"/>
    </row>
    <row r="43" spans="1:28" s="52" customFormat="1" ht="7.15" customHeight="1" x14ac:dyDescent="0.35">
      <c r="A43" s="53"/>
      <c r="B43" s="54"/>
      <c r="C43" s="55"/>
      <c r="D43" s="55"/>
      <c r="E43" s="67"/>
      <c r="F43" s="55"/>
      <c r="G43" s="45"/>
      <c r="H43" s="45"/>
      <c r="I43" s="56"/>
      <c r="J43" s="57"/>
      <c r="K43" s="57"/>
      <c r="L43" s="56"/>
      <c r="M43" s="57"/>
      <c r="N43" s="56"/>
      <c r="O43" s="45"/>
      <c r="P43" s="58"/>
      <c r="Q43" s="45"/>
      <c r="R43" s="67"/>
      <c r="S43" s="45"/>
      <c r="T43" s="67"/>
      <c r="U43" s="45"/>
      <c r="V43" s="59"/>
      <c r="W43" s="45"/>
      <c r="X43" s="56"/>
      <c r="Y43" s="57"/>
      <c r="Z43" s="56"/>
      <c r="AA43" s="57"/>
      <c r="AB43" s="51"/>
    </row>
    <row r="44" spans="1:28" s="52" customFormat="1" ht="21" customHeight="1" x14ac:dyDescent="0.35">
      <c r="A44" s="82">
        <f t="shared" ref="A44:A56" si="6">RANK(V44,$V$44:$V$56,0)</f>
        <v>1</v>
      </c>
      <c r="B44" s="83"/>
      <c r="C44" s="84"/>
      <c r="D44" s="84"/>
      <c r="E44" s="77"/>
      <c r="F44" s="85"/>
      <c r="G44" s="75"/>
      <c r="H44" s="76"/>
      <c r="I44" s="71">
        <f t="shared" ref="I44:I56" si="7">(H44*100)/340</f>
        <v>0</v>
      </c>
      <c r="J44" s="57"/>
      <c r="K44" s="76"/>
      <c r="L44" s="71">
        <f t="shared" ref="L44:L56" si="8">(K44*100)/340</f>
        <v>0</v>
      </c>
      <c r="M44" s="57"/>
      <c r="N44" s="72">
        <f t="shared" ref="N44:N56" si="9">(H44+K44)</f>
        <v>0</v>
      </c>
      <c r="O44" s="73"/>
      <c r="P44" s="71">
        <f t="shared" ref="P44:P56" si="10">(I44+L44)/2</f>
        <v>0</v>
      </c>
      <c r="Q44" s="45"/>
      <c r="R44" s="77"/>
      <c r="S44" s="78"/>
      <c r="T44" s="77"/>
      <c r="U44" s="73"/>
      <c r="V44" s="70">
        <f t="shared" ref="V44:V56" si="11">P44-T44</f>
        <v>0</v>
      </c>
      <c r="W44" s="73"/>
      <c r="X44" s="80"/>
      <c r="Y44" s="81"/>
      <c r="Z44" s="80"/>
      <c r="AA44" s="79"/>
      <c r="AB44" s="116"/>
    </row>
    <row r="45" spans="1:28" s="52" customFormat="1" ht="21" customHeight="1" x14ac:dyDescent="0.35">
      <c r="A45" s="82">
        <f t="shared" si="6"/>
        <v>1</v>
      </c>
      <c r="B45" s="83"/>
      <c r="C45" s="84"/>
      <c r="D45" s="84"/>
      <c r="E45" s="77"/>
      <c r="F45" s="85"/>
      <c r="G45" s="75"/>
      <c r="H45" s="76"/>
      <c r="I45" s="71">
        <f t="shared" si="7"/>
        <v>0</v>
      </c>
      <c r="J45" s="57"/>
      <c r="K45" s="76"/>
      <c r="L45" s="71">
        <f t="shared" si="8"/>
        <v>0</v>
      </c>
      <c r="M45" s="57"/>
      <c r="N45" s="72">
        <f t="shared" si="9"/>
        <v>0</v>
      </c>
      <c r="O45" s="73"/>
      <c r="P45" s="71">
        <f t="shared" si="10"/>
        <v>0</v>
      </c>
      <c r="Q45" s="45"/>
      <c r="R45" s="77"/>
      <c r="S45" s="78"/>
      <c r="T45" s="77"/>
      <c r="U45" s="73"/>
      <c r="V45" s="70">
        <f t="shared" si="11"/>
        <v>0</v>
      </c>
      <c r="W45" s="73"/>
      <c r="X45" s="80"/>
      <c r="Y45" s="81"/>
      <c r="Z45" s="80"/>
      <c r="AA45" s="79"/>
      <c r="AB45" s="116"/>
    </row>
    <row r="46" spans="1:28" s="52" customFormat="1" ht="21" customHeight="1" x14ac:dyDescent="0.35">
      <c r="A46" s="82">
        <f t="shared" si="6"/>
        <v>1</v>
      </c>
      <c r="B46" s="83"/>
      <c r="C46" s="84"/>
      <c r="D46" s="84"/>
      <c r="E46" s="77"/>
      <c r="F46" s="85"/>
      <c r="G46" s="75"/>
      <c r="H46" s="76"/>
      <c r="I46" s="71">
        <f t="shared" si="7"/>
        <v>0</v>
      </c>
      <c r="J46" s="57"/>
      <c r="K46" s="76"/>
      <c r="L46" s="71">
        <f t="shared" si="8"/>
        <v>0</v>
      </c>
      <c r="M46" s="57"/>
      <c r="N46" s="72">
        <f t="shared" si="9"/>
        <v>0</v>
      </c>
      <c r="O46" s="73"/>
      <c r="P46" s="71">
        <f t="shared" si="10"/>
        <v>0</v>
      </c>
      <c r="Q46" s="45"/>
      <c r="R46" s="77"/>
      <c r="S46" s="78"/>
      <c r="T46" s="77"/>
      <c r="U46" s="73"/>
      <c r="V46" s="70">
        <f t="shared" si="11"/>
        <v>0</v>
      </c>
      <c r="W46" s="73"/>
      <c r="X46" s="80"/>
      <c r="Y46" s="81"/>
      <c r="Z46" s="80"/>
      <c r="AA46" s="79"/>
      <c r="AB46" s="116"/>
    </row>
    <row r="47" spans="1:28" s="52" customFormat="1" ht="21" customHeight="1" x14ac:dyDescent="0.35">
      <c r="A47" s="82">
        <f t="shared" si="6"/>
        <v>1</v>
      </c>
      <c r="B47" s="83"/>
      <c r="C47" s="84"/>
      <c r="D47" s="84"/>
      <c r="E47" s="77"/>
      <c r="F47" s="85"/>
      <c r="G47" s="75"/>
      <c r="H47" s="76"/>
      <c r="I47" s="71">
        <f t="shared" si="7"/>
        <v>0</v>
      </c>
      <c r="J47" s="57"/>
      <c r="K47" s="76"/>
      <c r="L47" s="71">
        <f t="shared" si="8"/>
        <v>0</v>
      </c>
      <c r="M47" s="57"/>
      <c r="N47" s="72">
        <f t="shared" si="9"/>
        <v>0</v>
      </c>
      <c r="O47" s="73"/>
      <c r="P47" s="71">
        <f t="shared" si="10"/>
        <v>0</v>
      </c>
      <c r="Q47" s="45"/>
      <c r="R47" s="77"/>
      <c r="S47" s="78"/>
      <c r="T47" s="77"/>
      <c r="U47" s="73"/>
      <c r="V47" s="70">
        <f t="shared" si="11"/>
        <v>0</v>
      </c>
      <c r="W47" s="73"/>
      <c r="X47" s="80"/>
      <c r="Y47" s="81"/>
      <c r="Z47" s="80"/>
      <c r="AA47" s="79"/>
      <c r="AB47" s="116"/>
    </row>
    <row r="48" spans="1:28" s="52" customFormat="1" ht="21" customHeight="1" x14ac:dyDescent="0.35">
      <c r="A48" s="82">
        <f t="shared" si="6"/>
        <v>1</v>
      </c>
      <c r="B48" s="83"/>
      <c r="C48" s="84"/>
      <c r="D48" s="84"/>
      <c r="E48" s="77"/>
      <c r="F48" s="85"/>
      <c r="G48" s="75"/>
      <c r="H48" s="76"/>
      <c r="I48" s="71">
        <f t="shared" si="7"/>
        <v>0</v>
      </c>
      <c r="J48" s="57"/>
      <c r="K48" s="76"/>
      <c r="L48" s="71">
        <f t="shared" si="8"/>
        <v>0</v>
      </c>
      <c r="M48" s="57"/>
      <c r="N48" s="72">
        <f t="shared" si="9"/>
        <v>0</v>
      </c>
      <c r="O48" s="73"/>
      <c r="P48" s="71">
        <f t="shared" si="10"/>
        <v>0</v>
      </c>
      <c r="Q48" s="45"/>
      <c r="R48" s="77"/>
      <c r="S48" s="78"/>
      <c r="T48" s="77"/>
      <c r="U48" s="73"/>
      <c r="V48" s="70">
        <f t="shared" si="11"/>
        <v>0</v>
      </c>
      <c r="W48" s="73"/>
      <c r="X48" s="80"/>
      <c r="Y48" s="81"/>
      <c r="Z48" s="80"/>
      <c r="AA48" s="79"/>
      <c r="AB48" s="116"/>
    </row>
    <row r="49" spans="1:28" s="52" customFormat="1" ht="21" customHeight="1" x14ac:dyDescent="0.35">
      <c r="A49" s="82">
        <f t="shared" si="6"/>
        <v>1</v>
      </c>
      <c r="B49" s="83"/>
      <c r="C49" s="84"/>
      <c r="D49" s="84"/>
      <c r="E49" s="77"/>
      <c r="F49" s="85"/>
      <c r="G49" s="75"/>
      <c r="H49" s="76"/>
      <c r="I49" s="71">
        <f t="shared" si="7"/>
        <v>0</v>
      </c>
      <c r="J49" s="57"/>
      <c r="K49" s="76"/>
      <c r="L49" s="71">
        <f t="shared" si="8"/>
        <v>0</v>
      </c>
      <c r="M49" s="57"/>
      <c r="N49" s="72">
        <f t="shared" si="9"/>
        <v>0</v>
      </c>
      <c r="O49" s="73"/>
      <c r="P49" s="71">
        <f t="shared" si="10"/>
        <v>0</v>
      </c>
      <c r="Q49" s="45"/>
      <c r="R49" s="77"/>
      <c r="S49" s="78"/>
      <c r="T49" s="77"/>
      <c r="U49" s="73"/>
      <c r="V49" s="70">
        <f t="shared" si="11"/>
        <v>0</v>
      </c>
      <c r="W49" s="73"/>
      <c r="X49" s="80"/>
      <c r="Y49" s="81"/>
      <c r="Z49" s="80"/>
      <c r="AA49" s="79"/>
      <c r="AB49" s="116"/>
    </row>
    <row r="50" spans="1:28" s="52" customFormat="1" ht="21" customHeight="1" x14ac:dyDescent="0.35">
      <c r="A50" s="82">
        <f t="shared" si="6"/>
        <v>1</v>
      </c>
      <c r="B50" s="83"/>
      <c r="C50" s="84"/>
      <c r="D50" s="84"/>
      <c r="E50" s="77"/>
      <c r="F50" s="85"/>
      <c r="G50" s="75"/>
      <c r="H50" s="76"/>
      <c r="I50" s="71">
        <f t="shared" si="7"/>
        <v>0</v>
      </c>
      <c r="J50" s="57"/>
      <c r="K50" s="76"/>
      <c r="L50" s="71">
        <f t="shared" si="8"/>
        <v>0</v>
      </c>
      <c r="M50" s="57"/>
      <c r="N50" s="72">
        <f t="shared" si="9"/>
        <v>0</v>
      </c>
      <c r="O50" s="73"/>
      <c r="P50" s="71">
        <f t="shared" si="10"/>
        <v>0</v>
      </c>
      <c r="Q50" s="45"/>
      <c r="R50" s="77"/>
      <c r="S50" s="78"/>
      <c r="T50" s="77"/>
      <c r="U50" s="73"/>
      <c r="V50" s="70">
        <f t="shared" si="11"/>
        <v>0</v>
      </c>
      <c r="W50" s="73"/>
      <c r="X50" s="80"/>
      <c r="Y50" s="81"/>
      <c r="Z50" s="80"/>
      <c r="AA50" s="79"/>
      <c r="AB50" s="116"/>
    </row>
    <row r="51" spans="1:28" s="52" customFormat="1" ht="21" customHeight="1" x14ac:dyDescent="0.35">
      <c r="A51" s="82">
        <f t="shared" si="6"/>
        <v>1</v>
      </c>
      <c r="B51" s="83"/>
      <c r="C51" s="84"/>
      <c r="D51" s="84"/>
      <c r="E51" s="77"/>
      <c r="F51" s="85"/>
      <c r="G51" s="75"/>
      <c r="H51" s="76"/>
      <c r="I51" s="71">
        <f t="shared" si="7"/>
        <v>0</v>
      </c>
      <c r="J51" s="57"/>
      <c r="K51" s="76"/>
      <c r="L51" s="71">
        <f t="shared" si="8"/>
        <v>0</v>
      </c>
      <c r="M51" s="57"/>
      <c r="N51" s="72">
        <f t="shared" si="9"/>
        <v>0</v>
      </c>
      <c r="O51" s="73"/>
      <c r="P51" s="71">
        <f t="shared" si="10"/>
        <v>0</v>
      </c>
      <c r="Q51" s="45"/>
      <c r="R51" s="77"/>
      <c r="S51" s="78"/>
      <c r="T51" s="77"/>
      <c r="U51" s="73"/>
      <c r="V51" s="70">
        <f t="shared" si="11"/>
        <v>0</v>
      </c>
      <c r="W51" s="73"/>
      <c r="X51" s="80"/>
      <c r="Y51" s="81"/>
      <c r="Z51" s="80"/>
      <c r="AA51" s="79"/>
      <c r="AB51" s="116"/>
    </row>
    <row r="52" spans="1:28" s="52" customFormat="1" ht="21" customHeight="1" x14ac:dyDescent="0.35">
      <c r="A52" s="82">
        <f t="shared" si="6"/>
        <v>1</v>
      </c>
      <c r="B52" s="83"/>
      <c r="C52" s="84"/>
      <c r="D52" s="84"/>
      <c r="E52" s="77"/>
      <c r="F52" s="85"/>
      <c r="G52" s="75"/>
      <c r="H52" s="76"/>
      <c r="I52" s="71">
        <f t="shared" si="7"/>
        <v>0</v>
      </c>
      <c r="J52" s="57"/>
      <c r="K52" s="76"/>
      <c r="L52" s="71">
        <f t="shared" si="8"/>
        <v>0</v>
      </c>
      <c r="M52" s="57"/>
      <c r="N52" s="72">
        <f t="shared" si="9"/>
        <v>0</v>
      </c>
      <c r="O52" s="73"/>
      <c r="P52" s="71">
        <f t="shared" si="10"/>
        <v>0</v>
      </c>
      <c r="Q52" s="45"/>
      <c r="R52" s="77"/>
      <c r="S52" s="78"/>
      <c r="T52" s="77"/>
      <c r="U52" s="73"/>
      <c r="V52" s="70">
        <f t="shared" si="11"/>
        <v>0</v>
      </c>
      <c r="W52" s="73"/>
      <c r="X52" s="80"/>
      <c r="Y52" s="81"/>
      <c r="Z52" s="80"/>
      <c r="AA52" s="79"/>
      <c r="AB52" s="116"/>
    </row>
    <row r="53" spans="1:28" s="52" customFormat="1" ht="21" customHeight="1" x14ac:dyDescent="0.35">
      <c r="A53" s="82">
        <f t="shared" si="6"/>
        <v>1</v>
      </c>
      <c r="B53" s="83"/>
      <c r="C53" s="84"/>
      <c r="D53" s="84"/>
      <c r="E53" s="77"/>
      <c r="F53" s="85"/>
      <c r="G53" s="75"/>
      <c r="H53" s="76"/>
      <c r="I53" s="71">
        <f t="shared" si="7"/>
        <v>0</v>
      </c>
      <c r="J53" s="57"/>
      <c r="K53" s="76"/>
      <c r="L53" s="71">
        <f t="shared" si="8"/>
        <v>0</v>
      </c>
      <c r="M53" s="57"/>
      <c r="N53" s="72">
        <f t="shared" si="9"/>
        <v>0</v>
      </c>
      <c r="O53" s="73"/>
      <c r="P53" s="71">
        <f t="shared" si="10"/>
        <v>0</v>
      </c>
      <c r="Q53" s="45"/>
      <c r="R53" s="77"/>
      <c r="S53" s="78"/>
      <c r="T53" s="77"/>
      <c r="U53" s="73"/>
      <c r="V53" s="70">
        <f t="shared" si="11"/>
        <v>0</v>
      </c>
      <c r="W53" s="73"/>
      <c r="X53" s="80"/>
      <c r="Y53" s="81"/>
      <c r="Z53" s="80"/>
      <c r="AA53" s="79"/>
      <c r="AB53" s="116"/>
    </row>
    <row r="54" spans="1:28" s="52" customFormat="1" ht="21" customHeight="1" x14ac:dyDescent="0.35">
      <c r="A54" s="82">
        <f t="shared" si="6"/>
        <v>1</v>
      </c>
      <c r="B54" s="83"/>
      <c r="C54" s="84"/>
      <c r="D54" s="84"/>
      <c r="E54" s="77"/>
      <c r="F54" s="85"/>
      <c r="G54" s="75"/>
      <c r="H54" s="76"/>
      <c r="I54" s="71">
        <f t="shared" si="7"/>
        <v>0</v>
      </c>
      <c r="J54" s="57"/>
      <c r="K54" s="76"/>
      <c r="L54" s="71">
        <f t="shared" si="8"/>
        <v>0</v>
      </c>
      <c r="M54" s="57"/>
      <c r="N54" s="72">
        <f t="shared" si="9"/>
        <v>0</v>
      </c>
      <c r="O54" s="73"/>
      <c r="P54" s="71">
        <f t="shared" si="10"/>
        <v>0</v>
      </c>
      <c r="Q54" s="45"/>
      <c r="R54" s="77"/>
      <c r="S54" s="78"/>
      <c r="T54" s="77"/>
      <c r="U54" s="73"/>
      <c r="V54" s="70">
        <f t="shared" si="11"/>
        <v>0</v>
      </c>
      <c r="W54" s="73"/>
      <c r="X54" s="80"/>
      <c r="Y54" s="81"/>
      <c r="Z54" s="80"/>
      <c r="AA54" s="79"/>
      <c r="AB54" s="116"/>
    </row>
    <row r="55" spans="1:28" s="52" customFormat="1" ht="21" customHeight="1" x14ac:dyDescent="0.35">
      <c r="A55" s="82">
        <f t="shared" si="6"/>
        <v>1</v>
      </c>
      <c r="B55" s="83"/>
      <c r="C55" s="84"/>
      <c r="D55" s="84"/>
      <c r="E55" s="77"/>
      <c r="F55" s="85"/>
      <c r="G55" s="75"/>
      <c r="H55" s="76"/>
      <c r="I55" s="71">
        <f t="shared" si="7"/>
        <v>0</v>
      </c>
      <c r="J55" s="57"/>
      <c r="K55" s="76"/>
      <c r="L55" s="71">
        <f t="shared" si="8"/>
        <v>0</v>
      </c>
      <c r="M55" s="57"/>
      <c r="N55" s="72">
        <f t="shared" si="9"/>
        <v>0</v>
      </c>
      <c r="O55" s="73"/>
      <c r="P55" s="71">
        <f t="shared" si="10"/>
        <v>0</v>
      </c>
      <c r="Q55" s="45"/>
      <c r="R55" s="77"/>
      <c r="S55" s="78"/>
      <c r="T55" s="77"/>
      <c r="U55" s="73"/>
      <c r="V55" s="70">
        <f t="shared" si="11"/>
        <v>0</v>
      </c>
      <c r="W55" s="73"/>
      <c r="X55" s="76"/>
      <c r="Y55" s="81"/>
      <c r="Z55" s="76"/>
      <c r="AA55" s="79"/>
      <c r="AB55" s="117"/>
    </row>
    <row r="56" spans="1:28" s="52" customFormat="1" ht="21" customHeight="1" x14ac:dyDescent="0.35">
      <c r="A56" s="82">
        <f t="shared" si="6"/>
        <v>1</v>
      </c>
      <c r="B56" s="83"/>
      <c r="C56" s="84"/>
      <c r="D56" s="84"/>
      <c r="E56" s="77"/>
      <c r="F56" s="85"/>
      <c r="G56" s="75"/>
      <c r="H56" s="76"/>
      <c r="I56" s="71">
        <f t="shared" si="7"/>
        <v>0</v>
      </c>
      <c r="J56" s="57"/>
      <c r="K56" s="76"/>
      <c r="L56" s="71">
        <f t="shared" si="8"/>
        <v>0</v>
      </c>
      <c r="M56" s="57"/>
      <c r="N56" s="72">
        <f t="shared" si="9"/>
        <v>0</v>
      </c>
      <c r="O56" s="73"/>
      <c r="P56" s="71">
        <f t="shared" si="10"/>
        <v>0</v>
      </c>
      <c r="Q56" s="45"/>
      <c r="R56" s="77"/>
      <c r="S56" s="78"/>
      <c r="T56" s="77"/>
      <c r="U56" s="73"/>
      <c r="V56" s="70">
        <f t="shared" si="11"/>
        <v>0</v>
      </c>
      <c r="W56" s="73"/>
      <c r="X56" s="76"/>
      <c r="Y56" s="81"/>
      <c r="Z56" s="76"/>
      <c r="AA56" s="79"/>
      <c r="AB56" s="117"/>
    </row>
    <row r="57" spans="1:28" ht="9.65" customHeight="1" x14ac:dyDescent="0.3">
      <c r="A57" s="11"/>
      <c r="B57" s="11"/>
      <c r="AB57" s="7"/>
    </row>
    <row r="58" spans="1:28" ht="15.75" customHeight="1" x14ac:dyDescent="0.3">
      <c r="A58" s="11"/>
      <c r="B58" s="11"/>
      <c r="C58" s="13"/>
      <c r="D58" s="13"/>
      <c r="E58" s="15"/>
      <c r="F58" s="15"/>
      <c r="L58" s="15"/>
      <c r="M58" s="15"/>
      <c r="N58" s="15"/>
      <c r="O58" s="15"/>
      <c r="P58" s="13" t="s">
        <v>40</v>
      </c>
      <c r="Q58" s="15"/>
      <c r="R58" s="7"/>
      <c r="S58" s="7"/>
      <c r="T58" s="7"/>
      <c r="U58" s="7"/>
      <c r="V58" s="7"/>
      <c r="W58" s="7"/>
    </row>
    <row r="59" spans="1:28" ht="15.75" customHeight="1" x14ac:dyDescent="0.3">
      <c r="A59" s="118" t="s">
        <v>68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s="60" customFormat="1" ht="15.75" customHeight="1" x14ac:dyDescent="0.3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s="60" customFormat="1" ht="15.75" customHeight="1" x14ac:dyDescent="0.3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s="60" customFormat="1" ht="15.75" customHeight="1" x14ac:dyDescent="0.35">
      <c r="A62" s="93" t="s">
        <v>41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ht="8.5" customHeight="1" x14ac:dyDescent="0.35">
      <c r="A63" s="26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1"/>
      <c r="R63" s="21"/>
      <c r="S63" s="21"/>
      <c r="T63" s="21"/>
    </row>
    <row r="64" spans="1:28" s="6" customFormat="1" ht="14.5" customHeight="1" x14ac:dyDescent="0.3">
      <c r="A64" s="94" t="s">
        <v>57</v>
      </c>
      <c r="B64" s="94"/>
      <c r="C64" s="94"/>
      <c r="D64" s="94"/>
      <c r="E64" s="95"/>
      <c r="F64" s="95"/>
      <c r="G64" s="95" t="s">
        <v>58</v>
      </c>
      <c r="H64" s="96" t="s">
        <v>58</v>
      </c>
      <c r="I64" s="96"/>
      <c r="J64" s="96"/>
      <c r="K64" s="96"/>
      <c r="L64" s="96"/>
      <c r="M64" s="96"/>
      <c r="N64" s="96"/>
      <c r="O64" s="97"/>
      <c r="P64" s="97"/>
      <c r="Q64" s="97"/>
      <c r="R64" s="97"/>
      <c r="S64" s="97"/>
      <c r="T64" s="97"/>
      <c r="U64" s="97"/>
      <c r="V64" s="97"/>
      <c r="W64" s="12"/>
      <c r="X64" s="100" t="s">
        <v>66</v>
      </c>
      <c r="Y64" s="101"/>
      <c r="Z64" s="102"/>
    </row>
    <row r="65" spans="1:28" ht="12" customHeight="1" x14ac:dyDescent="0.3">
      <c r="A65" s="21"/>
      <c r="B65" s="21"/>
      <c r="C65" s="27"/>
      <c r="D65" s="27"/>
      <c r="E65" s="2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1"/>
      <c r="R65" s="21"/>
      <c r="S65" s="21"/>
      <c r="T65" s="21"/>
      <c r="X65" s="103"/>
      <c r="Y65" s="104"/>
      <c r="Z65" s="105"/>
    </row>
    <row r="66" spans="1:28" ht="15" customHeight="1" x14ac:dyDescent="0.35">
      <c r="A66" s="31" t="s">
        <v>78</v>
      </c>
      <c r="B66" s="28"/>
      <c r="C66" s="29"/>
      <c r="D66" s="29"/>
      <c r="E66" s="29"/>
      <c r="F66" s="3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8"/>
      <c r="V66" s="18"/>
      <c r="W66" s="18"/>
      <c r="X66" s="106"/>
      <c r="Y66" s="107"/>
      <c r="Z66" s="108"/>
      <c r="AA66" s="8"/>
    </row>
    <row r="67" spans="1:28" ht="6" customHeight="1" x14ac:dyDescent="0.3">
      <c r="G67" s="17"/>
      <c r="H67" s="17"/>
      <c r="J67" s="17"/>
      <c r="K67" s="17"/>
      <c r="M67" s="17"/>
      <c r="O67" s="17"/>
      <c r="Q67" s="17"/>
      <c r="R67" s="17"/>
      <c r="S67" s="17"/>
      <c r="T67" s="17"/>
      <c r="U67" s="17"/>
      <c r="V67" s="17"/>
      <c r="W67" s="17"/>
      <c r="X67" s="17"/>
      <c r="Y67" s="17"/>
      <c r="AA67" s="17"/>
    </row>
    <row r="68" spans="1:28" ht="15.65" customHeight="1" x14ac:dyDescent="0.3">
      <c r="A68" s="109" t="s">
        <v>31</v>
      </c>
      <c r="C68" s="109" t="s">
        <v>32</v>
      </c>
      <c r="D68" s="109" t="s">
        <v>33</v>
      </c>
      <c r="E68" s="109" t="s">
        <v>34</v>
      </c>
      <c r="F68" s="109" t="s">
        <v>35</v>
      </c>
      <c r="G68" s="113"/>
      <c r="H68" s="110" t="s">
        <v>36</v>
      </c>
      <c r="I68" s="111"/>
      <c r="J68" s="113"/>
      <c r="K68" s="110" t="s">
        <v>37</v>
      </c>
      <c r="L68" s="111"/>
      <c r="M68" s="113"/>
      <c r="N68" s="109" t="s">
        <v>38</v>
      </c>
      <c r="O68" s="113"/>
      <c r="P68" s="109" t="s">
        <v>42</v>
      </c>
      <c r="Q68" s="113"/>
      <c r="R68" s="109" t="s">
        <v>39</v>
      </c>
      <c r="S68" s="113"/>
      <c r="T68" s="109" t="s">
        <v>44</v>
      </c>
      <c r="U68" s="113"/>
      <c r="V68" s="109" t="s">
        <v>43</v>
      </c>
      <c r="W68" s="113"/>
      <c r="X68" s="109" t="s">
        <v>36</v>
      </c>
      <c r="Y68" s="113"/>
      <c r="Z68" s="109" t="s">
        <v>37</v>
      </c>
      <c r="AA68" s="112"/>
      <c r="AB68" s="114"/>
    </row>
    <row r="69" spans="1:28" s="14" customFormat="1" ht="91.15" customHeight="1" x14ac:dyDescent="0.3">
      <c r="A69" s="109"/>
      <c r="B69" s="61"/>
      <c r="C69" s="109"/>
      <c r="D69" s="109"/>
      <c r="E69" s="109"/>
      <c r="F69" s="109"/>
      <c r="G69" s="113"/>
      <c r="H69" s="65" t="s">
        <v>55</v>
      </c>
      <c r="I69" s="74" t="s">
        <v>56</v>
      </c>
      <c r="J69" s="113"/>
      <c r="K69" s="65" t="s">
        <v>55</v>
      </c>
      <c r="L69" s="74" t="s">
        <v>56</v>
      </c>
      <c r="M69" s="113"/>
      <c r="N69" s="109"/>
      <c r="O69" s="113"/>
      <c r="P69" s="109"/>
      <c r="Q69" s="113"/>
      <c r="R69" s="109"/>
      <c r="S69" s="113"/>
      <c r="T69" s="109"/>
      <c r="U69" s="113"/>
      <c r="V69" s="109"/>
      <c r="W69" s="113"/>
      <c r="X69" s="109"/>
      <c r="Y69" s="113"/>
      <c r="Z69" s="109"/>
      <c r="AA69" s="112"/>
      <c r="AB69" s="114"/>
    </row>
    <row r="70" spans="1:28" s="36" customFormat="1" ht="15.65" customHeight="1" x14ac:dyDescent="0.35">
      <c r="A70" s="35" t="s">
        <v>46</v>
      </c>
      <c r="C70" s="37"/>
      <c r="D70" s="37"/>
      <c r="E70" s="37"/>
      <c r="F70" s="37"/>
      <c r="G70" s="38"/>
      <c r="H70" s="38"/>
      <c r="I70" s="39"/>
      <c r="J70" s="38"/>
      <c r="K70" s="38"/>
      <c r="L70" s="40"/>
      <c r="M70" s="38"/>
      <c r="N70" s="40"/>
      <c r="O70" s="38"/>
      <c r="P70" s="41"/>
      <c r="Q70" s="38"/>
      <c r="R70" s="38"/>
      <c r="S70" s="38"/>
      <c r="T70" s="38"/>
      <c r="U70" s="38"/>
      <c r="V70" s="38"/>
      <c r="W70" s="38"/>
      <c r="X70" s="42"/>
      <c r="Y70" s="38"/>
      <c r="Z70" s="42"/>
      <c r="AA70" s="38"/>
    </row>
    <row r="71" spans="1:28" s="52" customFormat="1" ht="15.65" customHeight="1" x14ac:dyDescent="0.35">
      <c r="A71" s="43">
        <v>1</v>
      </c>
      <c r="B71" s="44"/>
      <c r="C71" s="43" t="s">
        <v>51</v>
      </c>
      <c r="D71" s="43" t="s">
        <v>48</v>
      </c>
      <c r="E71" s="43" t="s">
        <v>49</v>
      </c>
      <c r="F71" s="43" t="s">
        <v>52</v>
      </c>
      <c r="G71" s="45"/>
      <c r="H71" s="69">
        <v>198</v>
      </c>
      <c r="I71" s="48">
        <f>(H71*100)/330</f>
        <v>60</v>
      </c>
      <c r="J71" s="46"/>
      <c r="K71" s="68">
        <v>200.5</v>
      </c>
      <c r="L71" s="48">
        <f>(K71*100)/330</f>
        <v>60.757575757575758</v>
      </c>
      <c r="M71" s="46"/>
      <c r="N71" s="69">
        <f>SUM(H71+K71)</f>
        <v>398.5</v>
      </c>
      <c r="O71" s="47"/>
      <c r="P71" s="48">
        <f>(I71+L71)/2</f>
        <v>60.378787878787875</v>
      </c>
      <c r="Q71" s="47"/>
      <c r="R71" s="49">
        <v>1</v>
      </c>
      <c r="S71" s="47"/>
      <c r="T71" s="49">
        <v>0.5</v>
      </c>
      <c r="U71" s="47"/>
      <c r="V71" s="50">
        <f>P71-T71</f>
        <v>59.878787878787875</v>
      </c>
      <c r="W71" s="45"/>
      <c r="X71" s="69">
        <v>12</v>
      </c>
      <c r="Y71" s="46"/>
      <c r="Z71" s="69">
        <v>13</v>
      </c>
      <c r="AA71" s="46"/>
      <c r="AB71" s="115"/>
    </row>
    <row r="72" spans="1:28" s="52" customFormat="1" ht="7.15" customHeight="1" x14ac:dyDescent="0.35">
      <c r="A72" s="53"/>
      <c r="B72" s="54"/>
      <c r="C72" s="55"/>
      <c r="D72" s="55"/>
      <c r="E72" s="67"/>
      <c r="F72" s="55"/>
      <c r="G72" s="45"/>
      <c r="H72" s="45"/>
      <c r="I72" s="56"/>
      <c r="J72" s="57"/>
      <c r="K72" s="57"/>
      <c r="L72" s="56"/>
      <c r="M72" s="57"/>
      <c r="N72" s="56"/>
      <c r="O72" s="45"/>
      <c r="P72" s="58"/>
      <c r="Q72" s="45"/>
      <c r="R72" s="67"/>
      <c r="S72" s="45"/>
      <c r="T72" s="67"/>
      <c r="U72" s="45"/>
      <c r="V72" s="59"/>
      <c r="W72" s="45"/>
      <c r="X72" s="56"/>
      <c r="Y72" s="57"/>
      <c r="Z72" s="56"/>
      <c r="AA72" s="57"/>
      <c r="AB72" s="51"/>
    </row>
    <row r="73" spans="1:28" s="52" customFormat="1" ht="21" customHeight="1" x14ac:dyDescent="0.35">
      <c r="A73" s="82">
        <f t="shared" ref="A73:A85" si="12">RANK(V73,$V$73:$V$85,0)</f>
        <v>1</v>
      </c>
      <c r="B73" s="83"/>
      <c r="C73" s="84"/>
      <c r="D73" s="84"/>
      <c r="E73" s="77"/>
      <c r="F73" s="85"/>
      <c r="G73" s="75"/>
      <c r="H73" s="76"/>
      <c r="I73" s="71">
        <f>(H73*100)/330</f>
        <v>0</v>
      </c>
      <c r="J73" s="57"/>
      <c r="K73" s="76"/>
      <c r="L73" s="71">
        <f>(K73*100)/330</f>
        <v>0</v>
      </c>
      <c r="M73" s="57"/>
      <c r="N73" s="72">
        <f t="shared" ref="N73:N85" si="13">(H73+K73)</f>
        <v>0</v>
      </c>
      <c r="O73" s="73"/>
      <c r="P73" s="71">
        <f t="shared" ref="P73:P85" si="14">(I73+L73)/2</f>
        <v>0</v>
      </c>
      <c r="Q73" s="45"/>
      <c r="R73" s="77"/>
      <c r="S73" s="78"/>
      <c r="T73" s="77"/>
      <c r="U73" s="73"/>
      <c r="V73" s="70">
        <f t="shared" ref="V73:V85" si="15">P73-T73</f>
        <v>0</v>
      </c>
      <c r="W73" s="73"/>
      <c r="X73" s="80"/>
      <c r="Y73" s="81"/>
      <c r="Z73" s="80"/>
      <c r="AA73" s="79"/>
      <c r="AB73" s="116"/>
    </row>
    <row r="74" spans="1:28" s="52" customFormat="1" ht="21" customHeight="1" x14ac:dyDescent="0.35">
      <c r="A74" s="82">
        <f t="shared" si="12"/>
        <v>1</v>
      </c>
      <c r="B74" s="83"/>
      <c r="C74" s="84"/>
      <c r="D74" s="84"/>
      <c r="E74" s="77"/>
      <c r="F74" s="85"/>
      <c r="G74" s="75"/>
      <c r="H74" s="76"/>
      <c r="I74" s="71">
        <f t="shared" ref="I74:I85" si="16">(H74*100)/330</f>
        <v>0</v>
      </c>
      <c r="J74" s="57"/>
      <c r="K74" s="76"/>
      <c r="L74" s="71">
        <f t="shared" ref="L74:L85" si="17">(K74*100)/330</f>
        <v>0</v>
      </c>
      <c r="M74" s="57"/>
      <c r="N74" s="72">
        <f t="shared" si="13"/>
        <v>0</v>
      </c>
      <c r="O74" s="73"/>
      <c r="P74" s="71">
        <f t="shared" si="14"/>
        <v>0</v>
      </c>
      <c r="Q74" s="45"/>
      <c r="R74" s="77"/>
      <c r="S74" s="78"/>
      <c r="T74" s="77"/>
      <c r="U74" s="73"/>
      <c r="V74" s="70">
        <f t="shared" si="15"/>
        <v>0</v>
      </c>
      <c r="W74" s="73"/>
      <c r="X74" s="80"/>
      <c r="Y74" s="81"/>
      <c r="Z74" s="80"/>
      <c r="AA74" s="79"/>
      <c r="AB74" s="116"/>
    </row>
    <row r="75" spans="1:28" s="52" customFormat="1" ht="21" customHeight="1" x14ac:dyDescent="0.35">
      <c r="A75" s="82">
        <f t="shared" si="12"/>
        <v>1</v>
      </c>
      <c r="B75" s="83"/>
      <c r="C75" s="84"/>
      <c r="D75" s="84"/>
      <c r="E75" s="77"/>
      <c r="F75" s="85"/>
      <c r="G75" s="75"/>
      <c r="H75" s="76"/>
      <c r="I75" s="71">
        <f t="shared" si="16"/>
        <v>0</v>
      </c>
      <c r="J75" s="57"/>
      <c r="K75" s="76"/>
      <c r="L75" s="71">
        <f t="shared" si="17"/>
        <v>0</v>
      </c>
      <c r="M75" s="57"/>
      <c r="N75" s="72">
        <f t="shared" si="13"/>
        <v>0</v>
      </c>
      <c r="O75" s="73"/>
      <c r="P75" s="71">
        <f t="shared" si="14"/>
        <v>0</v>
      </c>
      <c r="Q75" s="45"/>
      <c r="R75" s="77"/>
      <c r="S75" s="78"/>
      <c r="T75" s="77"/>
      <c r="U75" s="73"/>
      <c r="V75" s="70">
        <f t="shared" si="15"/>
        <v>0</v>
      </c>
      <c r="W75" s="73"/>
      <c r="X75" s="80"/>
      <c r="Y75" s="81"/>
      <c r="Z75" s="80"/>
      <c r="AA75" s="79"/>
      <c r="AB75" s="116"/>
    </row>
    <row r="76" spans="1:28" s="52" customFormat="1" ht="21" customHeight="1" x14ac:dyDescent="0.35">
      <c r="A76" s="82">
        <f t="shared" si="12"/>
        <v>1</v>
      </c>
      <c r="B76" s="83"/>
      <c r="C76" s="84"/>
      <c r="D76" s="84"/>
      <c r="E76" s="77"/>
      <c r="F76" s="85"/>
      <c r="G76" s="75"/>
      <c r="H76" s="76"/>
      <c r="I76" s="71">
        <f t="shared" si="16"/>
        <v>0</v>
      </c>
      <c r="J76" s="57"/>
      <c r="K76" s="76"/>
      <c r="L76" s="71">
        <f t="shared" si="17"/>
        <v>0</v>
      </c>
      <c r="M76" s="57"/>
      <c r="N76" s="72">
        <f t="shared" si="13"/>
        <v>0</v>
      </c>
      <c r="O76" s="73"/>
      <c r="P76" s="71">
        <f t="shared" si="14"/>
        <v>0</v>
      </c>
      <c r="Q76" s="45"/>
      <c r="R76" s="77"/>
      <c r="S76" s="78"/>
      <c r="T76" s="77"/>
      <c r="U76" s="73"/>
      <c r="V76" s="70">
        <f t="shared" si="15"/>
        <v>0</v>
      </c>
      <c r="W76" s="73"/>
      <c r="X76" s="80"/>
      <c r="Y76" s="81"/>
      <c r="Z76" s="80"/>
      <c r="AA76" s="79"/>
      <c r="AB76" s="116"/>
    </row>
    <row r="77" spans="1:28" s="52" customFormat="1" ht="21" customHeight="1" x14ac:dyDescent="0.35">
      <c r="A77" s="82">
        <f t="shared" si="12"/>
        <v>1</v>
      </c>
      <c r="B77" s="83"/>
      <c r="C77" s="84"/>
      <c r="D77" s="84"/>
      <c r="E77" s="77"/>
      <c r="F77" s="85"/>
      <c r="G77" s="75"/>
      <c r="H77" s="76"/>
      <c r="I77" s="71">
        <f t="shared" si="16"/>
        <v>0</v>
      </c>
      <c r="J77" s="57"/>
      <c r="K77" s="76"/>
      <c r="L77" s="71">
        <f t="shared" si="17"/>
        <v>0</v>
      </c>
      <c r="M77" s="57"/>
      <c r="N77" s="72">
        <f t="shared" si="13"/>
        <v>0</v>
      </c>
      <c r="O77" s="73"/>
      <c r="P77" s="71">
        <f t="shared" si="14"/>
        <v>0</v>
      </c>
      <c r="Q77" s="45"/>
      <c r="R77" s="77"/>
      <c r="S77" s="78"/>
      <c r="T77" s="77"/>
      <c r="U77" s="73"/>
      <c r="V77" s="70">
        <f t="shared" si="15"/>
        <v>0</v>
      </c>
      <c r="W77" s="73"/>
      <c r="X77" s="80"/>
      <c r="Y77" s="81"/>
      <c r="Z77" s="80"/>
      <c r="AA77" s="79"/>
      <c r="AB77" s="116"/>
    </row>
    <row r="78" spans="1:28" s="52" customFormat="1" ht="21" customHeight="1" x14ac:dyDescent="0.35">
      <c r="A78" s="82">
        <f t="shared" si="12"/>
        <v>1</v>
      </c>
      <c r="B78" s="83"/>
      <c r="C78" s="84"/>
      <c r="D78" s="84"/>
      <c r="E78" s="77"/>
      <c r="F78" s="85"/>
      <c r="G78" s="75"/>
      <c r="H78" s="76"/>
      <c r="I78" s="71">
        <f t="shared" si="16"/>
        <v>0</v>
      </c>
      <c r="J78" s="57"/>
      <c r="K78" s="76"/>
      <c r="L78" s="71">
        <f t="shared" si="17"/>
        <v>0</v>
      </c>
      <c r="M78" s="57"/>
      <c r="N78" s="72">
        <f t="shared" si="13"/>
        <v>0</v>
      </c>
      <c r="O78" s="73"/>
      <c r="P78" s="71">
        <f t="shared" si="14"/>
        <v>0</v>
      </c>
      <c r="Q78" s="45"/>
      <c r="R78" s="77"/>
      <c r="S78" s="78"/>
      <c r="T78" s="77"/>
      <c r="U78" s="73"/>
      <c r="V78" s="70">
        <f t="shared" si="15"/>
        <v>0</v>
      </c>
      <c r="W78" s="73"/>
      <c r="X78" s="80"/>
      <c r="Y78" s="81"/>
      <c r="Z78" s="80"/>
      <c r="AA78" s="79"/>
      <c r="AB78" s="116"/>
    </row>
    <row r="79" spans="1:28" s="52" customFormat="1" ht="21" customHeight="1" x14ac:dyDescent="0.35">
      <c r="A79" s="82">
        <f t="shared" si="12"/>
        <v>1</v>
      </c>
      <c r="B79" s="83"/>
      <c r="C79" s="84"/>
      <c r="D79" s="84"/>
      <c r="E79" s="77"/>
      <c r="F79" s="85"/>
      <c r="G79" s="75"/>
      <c r="H79" s="76"/>
      <c r="I79" s="71">
        <f t="shared" si="16"/>
        <v>0</v>
      </c>
      <c r="J79" s="57"/>
      <c r="K79" s="76"/>
      <c r="L79" s="71">
        <f t="shared" si="17"/>
        <v>0</v>
      </c>
      <c r="M79" s="57"/>
      <c r="N79" s="72">
        <f t="shared" si="13"/>
        <v>0</v>
      </c>
      <c r="O79" s="73"/>
      <c r="P79" s="71">
        <f t="shared" si="14"/>
        <v>0</v>
      </c>
      <c r="Q79" s="45"/>
      <c r="R79" s="77"/>
      <c r="S79" s="78"/>
      <c r="T79" s="77"/>
      <c r="U79" s="73"/>
      <c r="V79" s="70">
        <f t="shared" si="15"/>
        <v>0</v>
      </c>
      <c r="W79" s="73"/>
      <c r="X79" s="80"/>
      <c r="Y79" s="81"/>
      <c r="Z79" s="80"/>
      <c r="AA79" s="79"/>
      <c r="AB79" s="116"/>
    </row>
    <row r="80" spans="1:28" s="52" customFormat="1" ht="21" customHeight="1" x14ac:dyDescent="0.35">
      <c r="A80" s="82">
        <f t="shared" si="12"/>
        <v>1</v>
      </c>
      <c r="B80" s="83"/>
      <c r="C80" s="84"/>
      <c r="D80" s="84"/>
      <c r="E80" s="77"/>
      <c r="F80" s="85"/>
      <c r="G80" s="75"/>
      <c r="H80" s="76"/>
      <c r="I80" s="71">
        <f t="shared" si="16"/>
        <v>0</v>
      </c>
      <c r="J80" s="57"/>
      <c r="K80" s="76"/>
      <c r="L80" s="71">
        <f t="shared" si="17"/>
        <v>0</v>
      </c>
      <c r="M80" s="57"/>
      <c r="N80" s="72">
        <f t="shared" si="13"/>
        <v>0</v>
      </c>
      <c r="O80" s="73"/>
      <c r="P80" s="71">
        <f t="shared" si="14"/>
        <v>0</v>
      </c>
      <c r="Q80" s="45"/>
      <c r="R80" s="77"/>
      <c r="S80" s="78"/>
      <c r="T80" s="77"/>
      <c r="U80" s="73"/>
      <c r="V80" s="70">
        <f t="shared" si="15"/>
        <v>0</v>
      </c>
      <c r="W80" s="73"/>
      <c r="X80" s="80"/>
      <c r="Y80" s="81"/>
      <c r="Z80" s="80"/>
      <c r="AA80" s="79"/>
      <c r="AB80" s="116"/>
    </row>
    <row r="81" spans="1:28" s="52" customFormat="1" ht="21" customHeight="1" x14ac:dyDescent="0.35">
      <c r="A81" s="82">
        <f t="shared" si="12"/>
        <v>1</v>
      </c>
      <c r="B81" s="83"/>
      <c r="C81" s="84"/>
      <c r="D81" s="84"/>
      <c r="E81" s="77"/>
      <c r="F81" s="85"/>
      <c r="G81" s="75"/>
      <c r="H81" s="76"/>
      <c r="I81" s="71">
        <f t="shared" si="16"/>
        <v>0</v>
      </c>
      <c r="J81" s="57"/>
      <c r="K81" s="76"/>
      <c r="L81" s="71">
        <f t="shared" si="17"/>
        <v>0</v>
      </c>
      <c r="M81" s="57"/>
      <c r="N81" s="72">
        <f t="shared" si="13"/>
        <v>0</v>
      </c>
      <c r="O81" s="73"/>
      <c r="P81" s="71">
        <f t="shared" si="14"/>
        <v>0</v>
      </c>
      <c r="Q81" s="45"/>
      <c r="R81" s="77"/>
      <c r="S81" s="78"/>
      <c r="T81" s="77"/>
      <c r="U81" s="73"/>
      <c r="V81" s="70">
        <f t="shared" si="15"/>
        <v>0</v>
      </c>
      <c r="W81" s="73"/>
      <c r="X81" s="80"/>
      <c r="Y81" s="81"/>
      <c r="Z81" s="80"/>
      <c r="AA81" s="79"/>
      <c r="AB81" s="116"/>
    </row>
    <row r="82" spans="1:28" s="52" customFormat="1" ht="21" customHeight="1" x14ac:dyDescent="0.35">
      <c r="A82" s="82">
        <f t="shared" si="12"/>
        <v>1</v>
      </c>
      <c r="B82" s="83"/>
      <c r="C82" s="84"/>
      <c r="D82" s="84"/>
      <c r="E82" s="77"/>
      <c r="F82" s="85"/>
      <c r="G82" s="75"/>
      <c r="H82" s="76"/>
      <c r="I82" s="71">
        <f t="shared" si="16"/>
        <v>0</v>
      </c>
      <c r="J82" s="57"/>
      <c r="K82" s="76"/>
      <c r="L82" s="71">
        <f t="shared" si="17"/>
        <v>0</v>
      </c>
      <c r="M82" s="57"/>
      <c r="N82" s="72">
        <f t="shared" si="13"/>
        <v>0</v>
      </c>
      <c r="O82" s="73"/>
      <c r="P82" s="71">
        <f t="shared" si="14"/>
        <v>0</v>
      </c>
      <c r="Q82" s="45"/>
      <c r="R82" s="77"/>
      <c r="S82" s="78"/>
      <c r="T82" s="77"/>
      <c r="U82" s="73"/>
      <c r="V82" s="70">
        <f t="shared" si="15"/>
        <v>0</v>
      </c>
      <c r="W82" s="73"/>
      <c r="X82" s="80"/>
      <c r="Y82" s="81"/>
      <c r="Z82" s="80"/>
      <c r="AA82" s="79"/>
      <c r="AB82" s="116"/>
    </row>
    <row r="83" spans="1:28" s="52" customFormat="1" ht="21" customHeight="1" x14ac:dyDescent="0.35">
      <c r="A83" s="82">
        <f t="shared" si="12"/>
        <v>1</v>
      </c>
      <c r="B83" s="83"/>
      <c r="C83" s="84"/>
      <c r="D83" s="84"/>
      <c r="E83" s="77"/>
      <c r="F83" s="85"/>
      <c r="G83" s="75"/>
      <c r="H83" s="76"/>
      <c r="I83" s="71">
        <f t="shared" si="16"/>
        <v>0</v>
      </c>
      <c r="J83" s="57"/>
      <c r="K83" s="76"/>
      <c r="L83" s="71">
        <f t="shared" si="17"/>
        <v>0</v>
      </c>
      <c r="M83" s="57"/>
      <c r="N83" s="72">
        <f t="shared" si="13"/>
        <v>0</v>
      </c>
      <c r="O83" s="73"/>
      <c r="P83" s="71">
        <f t="shared" si="14"/>
        <v>0</v>
      </c>
      <c r="Q83" s="45"/>
      <c r="R83" s="77"/>
      <c r="S83" s="78"/>
      <c r="T83" s="77"/>
      <c r="U83" s="73"/>
      <c r="V83" s="70">
        <f t="shared" si="15"/>
        <v>0</v>
      </c>
      <c r="W83" s="73"/>
      <c r="X83" s="80"/>
      <c r="Y83" s="81"/>
      <c r="Z83" s="80"/>
      <c r="AA83" s="79"/>
      <c r="AB83" s="116"/>
    </row>
    <row r="84" spans="1:28" s="52" customFormat="1" ht="21" customHeight="1" x14ac:dyDescent="0.35">
      <c r="A84" s="82">
        <f t="shared" si="12"/>
        <v>1</v>
      </c>
      <c r="B84" s="83"/>
      <c r="C84" s="84"/>
      <c r="D84" s="84"/>
      <c r="E84" s="77"/>
      <c r="F84" s="85"/>
      <c r="G84" s="75"/>
      <c r="H84" s="76"/>
      <c r="I84" s="71">
        <f t="shared" si="16"/>
        <v>0</v>
      </c>
      <c r="J84" s="57"/>
      <c r="K84" s="76"/>
      <c r="L84" s="71">
        <f t="shared" si="17"/>
        <v>0</v>
      </c>
      <c r="M84" s="57"/>
      <c r="N84" s="72">
        <f t="shared" si="13"/>
        <v>0</v>
      </c>
      <c r="O84" s="73"/>
      <c r="P84" s="71">
        <f t="shared" si="14"/>
        <v>0</v>
      </c>
      <c r="Q84" s="45"/>
      <c r="R84" s="77"/>
      <c r="S84" s="78"/>
      <c r="T84" s="77"/>
      <c r="U84" s="73"/>
      <c r="V84" s="70">
        <f t="shared" si="15"/>
        <v>0</v>
      </c>
      <c r="W84" s="73"/>
      <c r="X84" s="76"/>
      <c r="Y84" s="81"/>
      <c r="Z84" s="76"/>
      <c r="AA84" s="79"/>
      <c r="AB84" s="117"/>
    </row>
    <row r="85" spans="1:28" s="52" customFormat="1" ht="21" customHeight="1" x14ac:dyDescent="0.35">
      <c r="A85" s="82">
        <f t="shared" si="12"/>
        <v>1</v>
      </c>
      <c r="B85" s="83"/>
      <c r="C85" s="84"/>
      <c r="D85" s="84"/>
      <c r="E85" s="77"/>
      <c r="F85" s="85"/>
      <c r="G85" s="75"/>
      <c r="H85" s="76"/>
      <c r="I85" s="71">
        <f t="shared" si="16"/>
        <v>0</v>
      </c>
      <c r="J85" s="57"/>
      <c r="K85" s="76"/>
      <c r="L85" s="71">
        <f t="shared" si="17"/>
        <v>0</v>
      </c>
      <c r="M85" s="57"/>
      <c r="N85" s="72">
        <f t="shared" si="13"/>
        <v>0</v>
      </c>
      <c r="O85" s="73"/>
      <c r="P85" s="71">
        <f t="shared" si="14"/>
        <v>0</v>
      </c>
      <c r="Q85" s="45"/>
      <c r="R85" s="77"/>
      <c r="S85" s="78"/>
      <c r="T85" s="77"/>
      <c r="U85" s="73"/>
      <c r="V85" s="70">
        <f t="shared" si="15"/>
        <v>0</v>
      </c>
      <c r="W85" s="73"/>
      <c r="X85" s="76"/>
      <c r="Y85" s="81"/>
      <c r="Z85" s="76"/>
      <c r="AA85" s="79"/>
      <c r="AB85" s="117"/>
    </row>
    <row r="86" spans="1:28" ht="9.65" customHeight="1" x14ac:dyDescent="0.3">
      <c r="A86" s="11"/>
      <c r="B86" s="11"/>
      <c r="AB86" s="7"/>
    </row>
    <row r="87" spans="1:28" ht="15.75" customHeight="1" x14ac:dyDescent="0.3">
      <c r="A87" s="11"/>
      <c r="B87" s="11"/>
      <c r="C87" s="13"/>
      <c r="D87" s="13"/>
      <c r="E87" s="15"/>
      <c r="F87" s="15"/>
      <c r="L87" s="15"/>
      <c r="M87" s="15"/>
      <c r="N87" s="15"/>
      <c r="O87" s="15"/>
      <c r="P87" s="13" t="s">
        <v>40</v>
      </c>
      <c r="Q87" s="15"/>
      <c r="R87" s="7"/>
      <c r="S87" s="7"/>
      <c r="T87" s="7"/>
      <c r="U87" s="7"/>
      <c r="V87" s="7"/>
      <c r="W87" s="7"/>
    </row>
    <row r="88" spans="1:28" ht="15.75" customHeight="1" x14ac:dyDescent="0.3">
      <c r="A88" s="118" t="s">
        <v>68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5.75" customHeight="1" x14ac:dyDescent="0.3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5.75" customHeight="1" x14ac:dyDescent="0.3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s="60" customFormat="1" ht="15.75" customHeight="1" x14ac:dyDescent="0.35">
      <c r="A91" s="93" t="s">
        <v>41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</sheetData>
  <dataConsolidate/>
  <mergeCells count="100">
    <mergeCell ref="AB68:AB69"/>
    <mergeCell ref="A88:AB90"/>
    <mergeCell ref="A91:AB91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H68:I68"/>
    <mergeCell ref="J68:J69"/>
    <mergeCell ref="K68:L68"/>
    <mergeCell ref="M68:M69"/>
    <mergeCell ref="N68:N69"/>
    <mergeCell ref="O68:O69"/>
    <mergeCell ref="A68:A69"/>
    <mergeCell ref="C68:C69"/>
    <mergeCell ref="D68:D69"/>
    <mergeCell ref="E68:E69"/>
    <mergeCell ref="F68:F69"/>
    <mergeCell ref="G68:G69"/>
    <mergeCell ref="AB39:AB40"/>
    <mergeCell ref="A59:AB61"/>
    <mergeCell ref="A62:AB62"/>
    <mergeCell ref="A64:D64"/>
    <mergeCell ref="E64:G64"/>
    <mergeCell ref="H64:N64"/>
    <mergeCell ref="O64:V64"/>
    <mergeCell ref="X64:Z66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H39:I39"/>
    <mergeCell ref="J39:J40"/>
    <mergeCell ref="K39:L39"/>
    <mergeCell ref="M39:M40"/>
    <mergeCell ref="N39:N40"/>
    <mergeCell ref="O39:O40"/>
    <mergeCell ref="A39:A40"/>
    <mergeCell ref="C39:C40"/>
    <mergeCell ref="D39:D40"/>
    <mergeCell ref="E39:E40"/>
    <mergeCell ref="F39:F40"/>
    <mergeCell ref="G39:G40"/>
    <mergeCell ref="AB9:AB10"/>
    <mergeCell ref="A29:AB31"/>
    <mergeCell ref="A32:AB32"/>
    <mergeCell ref="A35:D35"/>
    <mergeCell ref="E35:G35"/>
    <mergeCell ref="H35:N35"/>
    <mergeCell ref="O35:V35"/>
    <mergeCell ref="X35:Z37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H9:I9"/>
    <mergeCell ref="J9:J10"/>
    <mergeCell ref="K9:L9"/>
    <mergeCell ref="M9:M10"/>
    <mergeCell ref="N9:N10"/>
    <mergeCell ref="O9:O10"/>
    <mergeCell ref="A9:A10"/>
    <mergeCell ref="C9:C10"/>
    <mergeCell ref="D9:D10"/>
    <mergeCell ref="E9:E10"/>
    <mergeCell ref="F9:F10"/>
    <mergeCell ref="G9:G10"/>
    <mergeCell ref="A1:AB1"/>
    <mergeCell ref="F3:H3"/>
    <mergeCell ref="K3:L3"/>
    <mergeCell ref="N3:T3"/>
    <mergeCell ref="A6:D6"/>
    <mergeCell ref="E6:G6"/>
    <mergeCell ref="H6:N6"/>
    <mergeCell ref="O6:V6"/>
    <mergeCell ref="X6:Z8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1"/>
  <sheetViews>
    <sheetView view="pageLayout" zoomScale="60" zoomScaleNormal="100" zoomScaleSheetLayoutView="85" zoomScalePageLayoutView="60" workbookViewId="0">
      <selection activeCell="A66" sqref="A66"/>
    </sheetView>
  </sheetViews>
  <sheetFormatPr defaultColWidth="9.1796875" defaultRowHeight="13.5" x14ac:dyDescent="0.3"/>
  <cols>
    <col min="1" max="1" width="4.54296875" style="5" customWidth="1"/>
    <col min="2" max="2" width="1" style="5" customWidth="1"/>
    <col min="3" max="3" width="28.81640625" style="5" customWidth="1"/>
    <col min="4" max="5" width="5.26953125" style="5" customWidth="1"/>
    <col min="6" max="6" width="24.7265625" style="5" customWidth="1"/>
    <col min="7" max="7" width="1" style="5" customWidth="1"/>
    <col min="8" max="8" width="7.81640625" style="5" customWidth="1"/>
    <col min="9" max="9" width="8.26953125" style="5" customWidth="1"/>
    <col min="10" max="10" width="1" style="5" customWidth="1"/>
    <col min="11" max="11" width="7.81640625" style="5" customWidth="1"/>
    <col min="12" max="12" width="8.26953125" style="5" bestFit="1" customWidth="1"/>
    <col min="13" max="13" width="1" style="5" customWidth="1"/>
    <col min="14" max="14" width="7.81640625" style="5" customWidth="1"/>
    <col min="15" max="15" width="1" style="5" customWidth="1"/>
    <col min="16" max="16" width="9.453125" style="8" customWidth="1"/>
    <col min="17" max="17" width="1" style="5" customWidth="1"/>
    <col min="18" max="18" width="5.7265625" style="5" customWidth="1"/>
    <col min="19" max="19" width="1" style="5" customWidth="1"/>
    <col min="20" max="20" width="5.54296875" style="5" customWidth="1"/>
    <col min="21" max="21" width="1" style="5" customWidth="1"/>
    <col min="22" max="22" width="9.4531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53125" style="5" customWidth="1"/>
    <col min="29" max="16384" width="9.1796875" style="5"/>
  </cols>
  <sheetData>
    <row r="1" spans="1:28" s="4" customFormat="1" ht="25.5" customHeight="1" x14ac:dyDescent="0.3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spans="1:28" ht="15.65" customHeight="1" x14ac:dyDescent="0.35">
      <c r="A2" s="87"/>
      <c r="B2" s="87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66"/>
      <c r="Q2" s="66"/>
      <c r="R2" s="66"/>
      <c r="S2" s="66"/>
      <c r="T2" s="66"/>
      <c r="U2" s="16"/>
      <c r="V2" s="16"/>
      <c r="W2" s="16"/>
      <c r="X2" s="16"/>
      <c r="Y2" s="16"/>
      <c r="Z2" s="16"/>
      <c r="AA2" s="16"/>
      <c r="AB2" s="7"/>
    </row>
    <row r="3" spans="1:28" ht="13.9" customHeight="1" x14ac:dyDescent="0.35">
      <c r="A3" s="30"/>
      <c r="B3" s="19"/>
      <c r="C3" s="20"/>
      <c r="E3" s="86" t="s">
        <v>30</v>
      </c>
      <c r="F3" s="98"/>
      <c r="G3" s="98"/>
      <c r="H3" s="98"/>
      <c r="I3" s="33"/>
      <c r="J3" s="34"/>
      <c r="K3" s="99" t="s">
        <v>45</v>
      </c>
      <c r="L3" s="99"/>
      <c r="N3" s="98"/>
      <c r="O3" s="98"/>
      <c r="P3" s="98"/>
      <c r="Q3" s="98"/>
      <c r="R3" s="98"/>
      <c r="S3" s="98"/>
      <c r="T3" s="98"/>
    </row>
    <row r="4" spans="1:28" ht="15.65" customHeight="1" x14ac:dyDescent="0.3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  <c r="T4" s="25"/>
      <c r="U4" s="10"/>
      <c r="V4" s="10"/>
      <c r="W4" s="10"/>
      <c r="X4" s="10"/>
      <c r="Y4" s="10"/>
      <c r="Z4" s="10"/>
      <c r="AA4" s="10"/>
      <c r="AB4" s="9"/>
    </row>
    <row r="5" spans="1:28" ht="13.15" customHeight="1" x14ac:dyDescent="0.35">
      <c r="A5" s="26"/>
      <c r="B5" s="2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1"/>
      <c r="R5" s="21"/>
      <c r="S5" s="21"/>
      <c r="T5" s="21"/>
    </row>
    <row r="6" spans="1:28" s="6" customFormat="1" ht="14.5" customHeight="1" x14ac:dyDescent="0.3">
      <c r="A6" s="94" t="s">
        <v>57</v>
      </c>
      <c r="B6" s="94"/>
      <c r="C6" s="94"/>
      <c r="D6" s="94"/>
      <c r="E6" s="95"/>
      <c r="F6" s="95"/>
      <c r="G6" s="95"/>
      <c r="H6" s="96" t="s">
        <v>58</v>
      </c>
      <c r="I6" s="96"/>
      <c r="J6" s="96"/>
      <c r="K6" s="96"/>
      <c r="L6" s="96"/>
      <c r="M6" s="96"/>
      <c r="N6" s="96"/>
      <c r="O6" s="97"/>
      <c r="P6" s="97"/>
      <c r="Q6" s="97"/>
      <c r="R6" s="97"/>
      <c r="S6" s="97"/>
      <c r="T6" s="97"/>
      <c r="U6" s="97"/>
      <c r="V6" s="97"/>
      <c r="W6" s="12"/>
      <c r="X6" s="100" t="s">
        <v>66</v>
      </c>
      <c r="Y6" s="101"/>
      <c r="Z6" s="102"/>
    </row>
    <row r="7" spans="1:28" ht="12" customHeight="1" x14ac:dyDescent="0.3">
      <c r="A7" s="21"/>
      <c r="B7" s="21"/>
      <c r="C7" s="27"/>
      <c r="D7" s="27"/>
      <c r="E7" s="27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1"/>
      <c r="R7" s="21"/>
      <c r="S7" s="21"/>
      <c r="T7" s="21"/>
      <c r="X7" s="103"/>
      <c r="Y7" s="104"/>
      <c r="Z7" s="105"/>
    </row>
    <row r="8" spans="1:28" ht="15" customHeight="1" x14ac:dyDescent="0.35">
      <c r="A8" s="31" t="s">
        <v>79</v>
      </c>
      <c r="B8" s="28"/>
      <c r="C8" s="29"/>
      <c r="D8" s="29"/>
      <c r="E8" s="29"/>
      <c r="F8" s="32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8"/>
      <c r="V8" s="18"/>
      <c r="W8" s="18"/>
      <c r="X8" s="106"/>
      <c r="Y8" s="107"/>
      <c r="Z8" s="108"/>
      <c r="AA8" s="8"/>
    </row>
    <row r="9" spans="1:28" ht="15.65" customHeight="1" x14ac:dyDescent="0.3">
      <c r="A9" s="109" t="s">
        <v>31</v>
      </c>
      <c r="C9" s="109" t="s">
        <v>32</v>
      </c>
      <c r="D9" s="109" t="s">
        <v>33</v>
      </c>
      <c r="E9" s="109" t="s">
        <v>34</v>
      </c>
      <c r="F9" s="109" t="s">
        <v>35</v>
      </c>
      <c r="G9" s="113"/>
      <c r="H9" s="110" t="s">
        <v>36</v>
      </c>
      <c r="I9" s="111"/>
      <c r="J9" s="113"/>
      <c r="K9" s="110" t="s">
        <v>37</v>
      </c>
      <c r="L9" s="111"/>
      <c r="M9" s="113"/>
      <c r="N9" s="109" t="s">
        <v>38</v>
      </c>
      <c r="O9" s="113"/>
      <c r="P9" s="109" t="s">
        <v>42</v>
      </c>
      <c r="Q9" s="113"/>
      <c r="R9" s="109" t="s">
        <v>39</v>
      </c>
      <c r="S9" s="113"/>
      <c r="T9" s="109" t="s">
        <v>44</v>
      </c>
      <c r="U9" s="113"/>
      <c r="V9" s="109" t="s">
        <v>43</v>
      </c>
      <c r="W9" s="113"/>
      <c r="X9" s="109" t="s">
        <v>36</v>
      </c>
      <c r="Y9" s="113"/>
      <c r="Z9" s="109" t="s">
        <v>37</v>
      </c>
      <c r="AA9" s="112"/>
      <c r="AB9" s="114"/>
    </row>
    <row r="10" spans="1:28" s="14" customFormat="1" ht="96.5" customHeight="1" x14ac:dyDescent="0.3">
      <c r="A10" s="109"/>
      <c r="B10" s="61"/>
      <c r="C10" s="109"/>
      <c r="D10" s="109"/>
      <c r="E10" s="109"/>
      <c r="F10" s="109"/>
      <c r="G10" s="113"/>
      <c r="H10" s="65" t="s">
        <v>69</v>
      </c>
      <c r="I10" s="74" t="s">
        <v>56</v>
      </c>
      <c r="J10" s="113"/>
      <c r="K10" s="65" t="s">
        <v>69</v>
      </c>
      <c r="L10" s="74" t="s">
        <v>56</v>
      </c>
      <c r="M10" s="113"/>
      <c r="N10" s="109"/>
      <c r="O10" s="113"/>
      <c r="P10" s="109"/>
      <c r="Q10" s="113"/>
      <c r="R10" s="109"/>
      <c r="S10" s="113"/>
      <c r="T10" s="109"/>
      <c r="U10" s="113"/>
      <c r="V10" s="109"/>
      <c r="W10" s="113"/>
      <c r="X10" s="109"/>
      <c r="Y10" s="113"/>
      <c r="Z10" s="109"/>
      <c r="AA10" s="112"/>
      <c r="AB10" s="114"/>
    </row>
    <row r="11" spans="1:28" s="36" customFormat="1" ht="15.65" customHeight="1" x14ac:dyDescent="0.35">
      <c r="A11" s="35" t="s">
        <v>46</v>
      </c>
      <c r="C11" s="37"/>
      <c r="D11" s="37"/>
      <c r="E11" s="37"/>
      <c r="F11" s="37"/>
      <c r="G11" s="38"/>
      <c r="H11" s="38"/>
      <c r="I11" s="39"/>
      <c r="J11" s="38"/>
      <c r="K11" s="38"/>
      <c r="L11" s="40"/>
      <c r="M11" s="38"/>
      <c r="N11" s="40"/>
      <c r="O11" s="38"/>
      <c r="P11" s="41"/>
      <c r="Q11" s="38"/>
      <c r="R11" s="38"/>
      <c r="S11" s="38"/>
      <c r="T11" s="38"/>
      <c r="U11" s="38"/>
      <c r="V11" s="38"/>
      <c r="W11" s="38"/>
      <c r="X11" s="42"/>
      <c r="Y11" s="38"/>
      <c r="Z11" s="42"/>
      <c r="AA11" s="38"/>
    </row>
    <row r="12" spans="1:28" s="52" customFormat="1" ht="15.65" customHeight="1" x14ac:dyDescent="0.35">
      <c r="A12" s="43">
        <v>1</v>
      </c>
      <c r="B12" s="44"/>
      <c r="C12" s="43" t="s">
        <v>47</v>
      </c>
      <c r="D12" s="43" t="s">
        <v>48</v>
      </c>
      <c r="E12" s="43" t="s">
        <v>49</v>
      </c>
      <c r="F12" s="43" t="s">
        <v>50</v>
      </c>
      <c r="G12" s="45"/>
      <c r="H12" s="69">
        <v>208</v>
      </c>
      <c r="I12" s="48">
        <f>(H12*100)/340</f>
        <v>61.176470588235297</v>
      </c>
      <c r="J12" s="46"/>
      <c r="K12" s="68">
        <v>203.5</v>
      </c>
      <c r="L12" s="48">
        <f>(K12*100)/340</f>
        <v>59.852941176470587</v>
      </c>
      <c r="M12" s="46"/>
      <c r="N12" s="69">
        <f>SUM(H12+K12)</f>
        <v>411.5</v>
      </c>
      <c r="O12" s="47"/>
      <c r="P12" s="48">
        <f>(I12+L12)/2</f>
        <v>60.514705882352942</v>
      </c>
      <c r="Q12" s="47"/>
      <c r="R12" s="49">
        <v>1</v>
      </c>
      <c r="S12" s="47"/>
      <c r="T12" s="49">
        <v>2</v>
      </c>
      <c r="U12" s="47"/>
      <c r="V12" s="50">
        <f>P12-T12</f>
        <v>58.514705882352942</v>
      </c>
      <c r="W12" s="45"/>
      <c r="X12" s="69">
        <v>12</v>
      </c>
      <c r="Y12" s="46"/>
      <c r="Z12" s="69">
        <v>13</v>
      </c>
      <c r="AA12" s="46"/>
      <c r="AB12" s="115"/>
    </row>
    <row r="13" spans="1:28" s="52" customFormat="1" ht="7.15" customHeight="1" x14ac:dyDescent="0.35">
      <c r="A13" s="53"/>
      <c r="B13" s="54"/>
      <c r="C13" s="55"/>
      <c r="D13" s="55"/>
      <c r="E13" s="67"/>
      <c r="F13" s="55"/>
      <c r="G13" s="45"/>
      <c r="H13" s="45"/>
      <c r="I13" s="56"/>
      <c r="J13" s="57"/>
      <c r="K13" s="57"/>
      <c r="L13" s="56"/>
      <c r="M13" s="57"/>
      <c r="N13" s="56"/>
      <c r="O13" s="45"/>
      <c r="P13" s="58"/>
      <c r="Q13" s="45"/>
      <c r="R13" s="67"/>
      <c r="S13" s="45"/>
      <c r="T13" s="67"/>
      <c r="U13" s="45"/>
      <c r="V13" s="59"/>
      <c r="W13" s="45"/>
      <c r="X13" s="56"/>
      <c r="Y13" s="57"/>
      <c r="Z13" s="56"/>
      <c r="AA13" s="57"/>
      <c r="AB13" s="51"/>
    </row>
    <row r="14" spans="1:28" s="52" customFormat="1" ht="21" customHeight="1" x14ac:dyDescent="0.35">
      <c r="A14" s="82">
        <f t="shared" ref="A14:A26" si="0">RANK(V14,$V$14:$V$26,0)</f>
        <v>1</v>
      </c>
      <c r="B14" s="83"/>
      <c r="C14" s="84"/>
      <c r="D14" s="84"/>
      <c r="E14" s="77"/>
      <c r="F14" s="85"/>
      <c r="G14" s="75"/>
      <c r="H14" s="76"/>
      <c r="I14" s="71">
        <f t="shared" ref="I14:I26" si="1">(H14*100)/340</f>
        <v>0</v>
      </c>
      <c r="J14" s="57"/>
      <c r="K14" s="76"/>
      <c r="L14" s="71">
        <f t="shared" ref="L14:L26" si="2">(K14*100)/340</f>
        <v>0</v>
      </c>
      <c r="M14" s="57"/>
      <c r="N14" s="72">
        <f t="shared" ref="N14:N26" si="3">(H14+K14)</f>
        <v>0</v>
      </c>
      <c r="O14" s="73"/>
      <c r="P14" s="71">
        <f t="shared" ref="P14:P26" si="4">(I14+L14)/2</f>
        <v>0</v>
      </c>
      <c r="Q14" s="45"/>
      <c r="R14" s="77"/>
      <c r="S14" s="78"/>
      <c r="T14" s="77"/>
      <c r="U14" s="73"/>
      <c r="V14" s="70">
        <f t="shared" ref="V14:V26" si="5">P14-T14</f>
        <v>0</v>
      </c>
      <c r="W14" s="73"/>
      <c r="X14" s="80"/>
      <c r="Y14" s="81"/>
      <c r="Z14" s="80"/>
      <c r="AA14" s="79"/>
      <c r="AB14" s="116"/>
    </row>
    <row r="15" spans="1:28" s="52" customFormat="1" ht="21" customHeight="1" x14ac:dyDescent="0.35">
      <c r="A15" s="82">
        <f t="shared" si="0"/>
        <v>1</v>
      </c>
      <c r="B15" s="83"/>
      <c r="C15" s="84"/>
      <c r="D15" s="84"/>
      <c r="E15" s="77"/>
      <c r="F15" s="85"/>
      <c r="G15" s="75"/>
      <c r="H15" s="76"/>
      <c r="I15" s="71">
        <f t="shared" si="1"/>
        <v>0</v>
      </c>
      <c r="J15" s="57"/>
      <c r="K15" s="76"/>
      <c r="L15" s="71">
        <f t="shared" si="2"/>
        <v>0</v>
      </c>
      <c r="M15" s="57"/>
      <c r="N15" s="72">
        <f t="shared" si="3"/>
        <v>0</v>
      </c>
      <c r="O15" s="73"/>
      <c r="P15" s="71">
        <f t="shared" si="4"/>
        <v>0</v>
      </c>
      <c r="Q15" s="45"/>
      <c r="R15" s="77"/>
      <c r="S15" s="78"/>
      <c r="T15" s="77"/>
      <c r="U15" s="73"/>
      <c r="V15" s="70">
        <f t="shared" si="5"/>
        <v>0</v>
      </c>
      <c r="W15" s="73"/>
      <c r="X15" s="80"/>
      <c r="Y15" s="81"/>
      <c r="Z15" s="80"/>
      <c r="AA15" s="79"/>
      <c r="AB15" s="116"/>
    </row>
    <row r="16" spans="1:28" s="52" customFormat="1" ht="21" customHeight="1" x14ac:dyDescent="0.35">
      <c r="A16" s="82">
        <f t="shared" si="0"/>
        <v>1</v>
      </c>
      <c r="B16" s="83"/>
      <c r="C16" s="84"/>
      <c r="D16" s="84"/>
      <c r="E16" s="77"/>
      <c r="F16" s="85"/>
      <c r="G16" s="75"/>
      <c r="H16" s="76"/>
      <c r="I16" s="71">
        <f t="shared" si="1"/>
        <v>0</v>
      </c>
      <c r="J16" s="57"/>
      <c r="K16" s="76"/>
      <c r="L16" s="71">
        <f t="shared" si="2"/>
        <v>0</v>
      </c>
      <c r="M16" s="57"/>
      <c r="N16" s="72">
        <f t="shared" si="3"/>
        <v>0</v>
      </c>
      <c r="O16" s="73"/>
      <c r="P16" s="71">
        <f t="shared" si="4"/>
        <v>0</v>
      </c>
      <c r="Q16" s="45"/>
      <c r="R16" s="77"/>
      <c r="S16" s="78"/>
      <c r="T16" s="77"/>
      <c r="U16" s="73"/>
      <c r="V16" s="70">
        <f t="shared" si="5"/>
        <v>0</v>
      </c>
      <c r="W16" s="73"/>
      <c r="X16" s="80"/>
      <c r="Y16" s="81"/>
      <c r="Z16" s="80"/>
      <c r="AA16" s="79"/>
      <c r="AB16" s="116"/>
    </row>
    <row r="17" spans="1:28" s="52" customFormat="1" ht="21" customHeight="1" x14ac:dyDescent="0.35">
      <c r="A17" s="82">
        <f t="shared" si="0"/>
        <v>1</v>
      </c>
      <c r="B17" s="83"/>
      <c r="C17" s="84"/>
      <c r="D17" s="84"/>
      <c r="E17" s="77"/>
      <c r="F17" s="85"/>
      <c r="G17" s="75"/>
      <c r="H17" s="76"/>
      <c r="I17" s="71">
        <f t="shared" si="1"/>
        <v>0</v>
      </c>
      <c r="J17" s="57"/>
      <c r="K17" s="76"/>
      <c r="L17" s="71">
        <f t="shared" si="2"/>
        <v>0</v>
      </c>
      <c r="M17" s="57"/>
      <c r="N17" s="72">
        <f t="shared" si="3"/>
        <v>0</v>
      </c>
      <c r="O17" s="73"/>
      <c r="P17" s="71">
        <f t="shared" si="4"/>
        <v>0</v>
      </c>
      <c r="Q17" s="45"/>
      <c r="R17" s="77"/>
      <c r="S17" s="78"/>
      <c r="T17" s="77"/>
      <c r="U17" s="73"/>
      <c r="V17" s="70">
        <f t="shared" si="5"/>
        <v>0</v>
      </c>
      <c r="W17" s="73"/>
      <c r="X17" s="80"/>
      <c r="Y17" s="81"/>
      <c r="Z17" s="80"/>
      <c r="AA17" s="79"/>
      <c r="AB17" s="116"/>
    </row>
    <row r="18" spans="1:28" s="52" customFormat="1" ht="21" customHeight="1" x14ac:dyDescent="0.35">
      <c r="A18" s="82">
        <f t="shared" si="0"/>
        <v>1</v>
      </c>
      <c r="B18" s="83"/>
      <c r="C18" s="84"/>
      <c r="D18" s="84"/>
      <c r="E18" s="77"/>
      <c r="F18" s="85"/>
      <c r="G18" s="75"/>
      <c r="H18" s="76"/>
      <c r="I18" s="71">
        <f t="shared" si="1"/>
        <v>0</v>
      </c>
      <c r="J18" s="57"/>
      <c r="K18" s="76"/>
      <c r="L18" s="71">
        <f t="shared" si="2"/>
        <v>0</v>
      </c>
      <c r="M18" s="57"/>
      <c r="N18" s="72">
        <f t="shared" si="3"/>
        <v>0</v>
      </c>
      <c r="O18" s="73"/>
      <c r="P18" s="71">
        <f t="shared" si="4"/>
        <v>0</v>
      </c>
      <c r="Q18" s="45"/>
      <c r="R18" s="77"/>
      <c r="S18" s="78"/>
      <c r="T18" s="77"/>
      <c r="U18" s="73"/>
      <c r="V18" s="70">
        <f t="shared" si="5"/>
        <v>0</v>
      </c>
      <c r="W18" s="73"/>
      <c r="X18" s="80"/>
      <c r="Y18" s="81"/>
      <c r="Z18" s="80"/>
      <c r="AA18" s="79"/>
      <c r="AB18" s="116"/>
    </row>
    <row r="19" spans="1:28" s="52" customFormat="1" ht="21" customHeight="1" x14ac:dyDescent="0.35">
      <c r="A19" s="82">
        <f t="shared" si="0"/>
        <v>1</v>
      </c>
      <c r="B19" s="83"/>
      <c r="C19" s="84"/>
      <c r="D19" s="84"/>
      <c r="E19" s="77"/>
      <c r="F19" s="85"/>
      <c r="G19" s="75"/>
      <c r="H19" s="76"/>
      <c r="I19" s="71">
        <f t="shared" si="1"/>
        <v>0</v>
      </c>
      <c r="J19" s="57"/>
      <c r="K19" s="76"/>
      <c r="L19" s="71">
        <f t="shared" si="2"/>
        <v>0</v>
      </c>
      <c r="M19" s="57"/>
      <c r="N19" s="72">
        <f t="shared" si="3"/>
        <v>0</v>
      </c>
      <c r="O19" s="73"/>
      <c r="P19" s="71">
        <f t="shared" si="4"/>
        <v>0</v>
      </c>
      <c r="Q19" s="45"/>
      <c r="R19" s="77"/>
      <c r="S19" s="78"/>
      <c r="T19" s="77"/>
      <c r="U19" s="73"/>
      <c r="V19" s="70">
        <f t="shared" si="5"/>
        <v>0</v>
      </c>
      <c r="W19" s="73"/>
      <c r="X19" s="80"/>
      <c r="Y19" s="81"/>
      <c r="Z19" s="80"/>
      <c r="AA19" s="79"/>
      <c r="AB19" s="116"/>
    </row>
    <row r="20" spans="1:28" s="52" customFormat="1" ht="21" customHeight="1" x14ac:dyDescent="0.35">
      <c r="A20" s="82">
        <f t="shared" si="0"/>
        <v>1</v>
      </c>
      <c r="B20" s="83"/>
      <c r="C20" s="84"/>
      <c r="D20" s="84"/>
      <c r="E20" s="77"/>
      <c r="F20" s="85"/>
      <c r="G20" s="75"/>
      <c r="H20" s="76"/>
      <c r="I20" s="71">
        <f t="shared" si="1"/>
        <v>0</v>
      </c>
      <c r="J20" s="57"/>
      <c r="K20" s="76"/>
      <c r="L20" s="71">
        <f t="shared" si="2"/>
        <v>0</v>
      </c>
      <c r="M20" s="57"/>
      <c r="N20" s="72">
        <f t="shared" si="3"/>
        <v>0</v>
      </c>
      <c r="O20" s="73"/>
      <c r="P20" s="71">
        <f t="shared" si="4"/>
        <v>0</v>
      </c>
      <c r="Q20" s="45"/>
      <c r="R20" s="77"/>
      <c r="S20" s="78"/>
      <c r="T20" s="77"/>
      <c r="U20" s="73"/>
      <c r="V20" s="70">
        <f t="shared" si="5"/>
        <v>0</v>
      </c>
      <c r="W20" s="73"/>
      <c r="X20" s="80"/>
      <c r="Y20" s="81"/>
      <c r="Z20" s="80"/>
      <c r="AA20" s="79"/>
      <c r="AB20" s="116"/>
    </row>
    <row r="21" spans="1:28" s="52" customFormat="1" ht="21" customHeight="1" x14ac:dyDescent="0.35">
      <c r="A21" s="82">
        <f t="shared" si="0"/>
        <v>1</v>
      </c>
      <c r="B21" s="83"/>
      <c r="C21" s="84"/>
      <c r="D21" s="84"/>
      <c r="E21" s="77"/>
      <c r="F21" s="85"/>
      <c r="G21" s="75"/>
      <c r="H21" s="76"/>
      <c r="I21" s="71">
        <f t="shared" si="1"/>
        <v>0</v>
      </c>
      <c r="J21" s="57"/>
      <c r="K21" s="76"/>
      <c r="L21" s="71">
        <f t="shared" si="2"/>
        <v>0</v>
      </c>
      <c r="M21" s="57"/>
      <c r="N21" s="72">
        <f t="shared" si="3"/>
        <v>0</v>
      </c>
      <c r="O21" s="73"/>
      <c r="P21" s="71">
        <f t="shared" si="4"/>
        <v>0</v>
      </c>
      <c r="Q21" s="45"/>
      <c r="R21" s="77"/>
      <c r="S21" s="78"/>
      <c r="T21" s="77"/>
      <c r="U21" s="73"/>
      <c r="V21" s="70">
        <f t="shared" si="5"/>
        <v>0</v>
      </c>
      <c r="W21" s="73"/>
      <c r="X21" s="80"/>
      <c r="Y21" s="81"/>
      <c r="Z21" s="80"/>
      <c r="AA21" s="79"/>
      <c r="AB21" s="116"/>
    </row>
    <row r="22" spans="1:28" s="52" customFormat="1" ht="21" customHeight="1" x14ac:dyDescent="0.35">
      <c r="A22" s="82">
        <f t="shared" si="0"/>
        <v>1</v>
      </c>
      <c r="B22" s="83"/>
      <c r="C22" s="84"/>
      <c r="D22" s="84"/>
      <c r="E22" s="77"/>
      <c r="F22" s="85"/>
      <c r="G22" s="75"/>
      <c r="H22" s="76"/>
      <c r="I22" s="71">
        <f t="shared" si="1"/>
        <v>0</v>
      </c>
      <c r="J22" s="57"/>
      <c r="K22" s="76"/>
      <c r="L22" s="71">
        <f t="shared" si="2"/>
        <v>0</v>
      </c>
      <c r="M22" s="57"/>
      <c r="N22" s="72">
        <f t="shared" si="3"/>
        <v>0</v>
      </c>
      <c r="O22" s="73"/>
      <c r="P22" s="71">
        <f t="shared" si="4"/>
        <v>0</v>
      </c>
      <c r="Q22" s="45"/>
      <c r="R22" s="77"/>
      <c r="S22" s="78"/>
      <c r="T22" s="77"/>
      <c r="U22" s="73"/>
      <c r="V22" s="70">
        <f t="shared" si="5"/>
        <v>0</v>
      </c>
      <c r="W22" s="73"/>
      <c r="X22" s="80"/>
      <c r="Y22" s="81"/>
      <c r="Z22" s="80"/>
      <c r="AA22" s="79"/>
      <c r="AB22" s="116"/>
    </row>
    <row r="23" spans="1:28" s="52" customFormat="1" ht="21" customHeight="1" x14ac:dyDescent="0.35">
      <c r="A23" s="82">
        <f t="shared" si="0"/>
        <v>1</v>
      </c>
      <c r="B23" s="83"/>
      <c r="C23" s="84"/>
      <c r="D23" s="84"/>
      <c r="E23" s="77"/>
      <c r="F23" s="85"/>
      <c r="G23" s="75"/>
      <c r="H23" s="76"/>
      <c r="I23" s="71">
        <f t="shared" si="1"/>
        <v>0</v>
      </c>
      <c r="J23" s="57"/>
      <c r="K23" s="76"/>
      <c r="L23" s="71">
        <f t="shared" si="2"/>
        <v>0</v>
      </c>
      <c r="M23" s="57"/>
      <c r="N23" s="72">
        <f t="shared" si="3"/>
        <v>0</v>
      </c>
      <c r="O23" s="73"/>
      <c r="P23" s="71">
        <f t="shared" si="4"/>
        <v>0</v>
      </c>
      <c r="Q23" s="45"/>
      <c r="R23" s="77"/>
      <c r="S23" s="78"/>
      <c r="T23" s="77"/>
      <c r="U23" s="73"/>
      <c r="V23" s="70">
        <f t="shared" si="5"/>
        <v>0</v>
      </c>
      <c r="W23" s="73"/>
      <c r="X23" s="80"/>
      <c r="Y23" s="81"/>
      <c r="Z23" s="80"/>
      <c r="AA23" s="79"/>
      <c r="AB23" s="116"/>
    </row>
    <row r="24" spans="1:28" s="52" customFormat="1" ht="21" customHeight="1" x14ac:dyDescent="0.35">
      <c r="A24" s="82">
        <f t="shared" si="0"/>
        <v>1</v>
      </c>
      <c r="B24" s="83"/>
      <c r="C24" s="84"/>
      <c r="D24" s="84"/>
      <c r="E24" s="77"/>
      <c r="F24" s="85"/>
      <c r="G24" s="75"/>
      <c r="H24" s="76"/>
      <c r="I24" s="71">
        <f t="shared" si="1"/>
        <v>0</v>
      </c>
      <c r="J24" s="57"/>
      <c r="K24" s="76"/>
      <c r="L24" s="71">
        <f t="shared" si="2"/>
        <v>0</v>
      </c>
      <c r="M24" s="57"/>
      <c r="N24" s="72">
        <f t="shared" si="3"/>
        <v>0</v>
      </c>
      <c r="O24" s="73"/>
      <c r="P24" s="71">
        <f t="shared" si="4"/>
        <v>0</v>
      </c>
      <c r="Q24" s="45"/>
      <c r="R24" s="77"/>
      <c r="S24" s="78"/>
      <c r="T24" s="77"/>
      <c r="U24" s="73"/>
      <c r="V24" s="70">
        <f t="shared" si="5"/>
        <v>0</v>
      </c>
      <c r="W24" s="73"/>
      <c r="X24" s="80"/>
      <c r="Y24" s="81"/>
      <c r="Z24" s="80"/>
      <c r="AA24" s="79"/>
      <c r="AB24" s="116"/>
    </row>
    <row r="25" spans="1:28" s="52" customFormat="1" ht="21" customHeight="1" x14ac:dyDescent="0.35">
      <c r="A25" s="82">
        <f t="shared" si="0"/>
        <v>1</v>
      </c>
      <c r="B25" s="83"/>
      <c r="C25" s="84"/>
      <c r="D25" s="84"/>
      <c r="E25" s="77"/>
      <c r="F25" s="85"/>
      <c r="G25" s="75"/>
      <c r="H25" s="76"/>
      <c r="I25" s="71">
        <f t="shared" si="1"/>
        <v>0</v>
      </c>
      <c r="J25" s="57"/>
      <c r="K25" s="76"/>
      <c r="L25" s="71">
        <f t="shared" si="2"/>
        <v>0</v>
      </c>
      <c r="M25" s="57"/>
      <c r="N25" s="72">
        <f t="shared" si="3"/>
        <v>0</v>
      </c>
      <c r="O25" s="73"/>
      <c r="P25" s="71">
        <f t="shared" si="4"/>
        <v>0</v>
      </c>
      <c r="Q25" s="45"/>
      <c r="R25" s="77"/>
      <c r="S25" s="78"/>
      <c r="T25" s="77"/>
      <c r="U25" s="73"/>
      <c r="V25" s="70">
        <f t="shared" si="5"/>
        <v>0</v>
      </c>
      <c r="W25" s="73"/>
      <c r="X25" s="80"/>
      <c r="Y25" s="81"/>
      <c r="Z25" s="80"/>
      <c r="AA25" s="79"/>
      <c r="AB25" s="116"/>
    </row>
    <row r="26" spans="1:28" s="52" customFormat="1" ht="21" customHeight="1" x14ac:dyDescent="0.35">
      <c r="A26" s="82">
        <f t="shared" si="0"/>
        <v>1</v>
      </c>
      <c r="B26" s="83"/>
      <c r="C26" s="84"/>
      <c r="D26" s="84"/>
      <c r="E26" s="77"/>
      <c r="F26" s="85"/>
      <c r="G26" s="75"/>
      <c r="H26" s="76"/>
      <c r="I26" s="71">
        <f t="shared" si="1"/>
        <v>0</v>
      </c>
      <c r="J26" s="57"/>
      <c r="K26" s="76"/>
      <c r="L26" s="71">
        <f t="shared" si="2"/>
        <v>0</v>
      </c>
      <c r="M26" s="57"/>
      <c r="N26" s="72">
        <f t="shared" si="3"/>
        <v>0</v>
      </c>
      <c r="O26" s="73"/>
      <c r="P26" s="71">
        <f t="shared" si="4"/>
        <v>0</v>
      </c>
      <c r="Q26" s="45"/>
      <c r="R26" s="77"/>
      <c r="S26" s="78"/>
      <c r="T26" s="77"/>
      <c r="U26" s="73"/>
      <c r="V26" s="70">
        <f t="shared" si="5"/>
        <v>0</v>
      </c>
      <c r="W26" s="73"/>
      <c r="X26" s="76"/>
      <c r="Y26" s="79"/>
      <c r="Z26" s="76"/>
      <c r="AA26" s="79"/>
      <c r="AB26" s="117"/>
    </row>
    <row r="27" spans="1:28" ht="13.15" customHeight="1" x14ac:dyDescent="0.3">
      <c r="A27" s="11"/>
      <c r="B27" s="11"/>
      <c r="AB27" s="7"/>
    </row>
    <row r="28" spans="1:28" ht="15.75" customHeight="1" x14ac:dyDescent="0.3">
      <c r="A28" s="11"/>
      <c r="B28" s="11"/>
      <c r="C28" s="13"/>
      <c r="D28" s="13"/>
      <c r="E28" s="15"/>
      <c r="F28" s="15"/>
      <c r="L28" s="15"/>
      <c r="M28" s="15"/>
      <c r="N28" s="15"/>
      <c r="O28" s="15"/>
      <c r="P28" s="13" t="s">
        <v>40</v>
      </c>
      <c r="Q28" s="15"/>
      <c r="R28" s="7"/>
      <c r="S28" s="7"/>
      <c r="T28" s="7"/>
      <c r="U28" s="7"/>
      <c r="V28" s="7"/>
      <c r="W28" s="7"/>
    </row>
    <row r="29" spans="1:28" ht="15.65" customHeight="1" x14ac:dyDescent="0.3">
      <c r="A29" s="118" t="s">
        <v>68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</row>
    <row r="30" spans="1:28" s="60" customFormat="1" ht="15.75" customHeight="1" x14ac:dyDescent="0.3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</row>
    <row r="31" spans="1:28" s="60" customFormat="1" ht="15.75" customHeight="1" x14ac:dyDescent="0.3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</row>
    <row r="32" spans="1:28" s="60" customFormat="1" ht="15.75" customHeight="1" x14ac:dyDescent="0.35">
      <c r="A32" s="119" t="s">
        <v>67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</row>
    <row r="33" spans="1:28" ht="4.75" customHeight="1" x14ac:dyDescent="0.3">
      <c r="A33" s="11"/>
      <c r="B33" s="11"/>
    </row>
    <row r="34" spans="1:28" ht="8.5" customHeight="1" x14ac:dyDescent="0.35">
      <c r="A34" s="26"/>
      <c r="B34" s="2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1"/>
      <c r="R34" s="21"/>
      <c r="S34" s="21"/>
      <c r="T34" s="21"/>
    </row>
    <row r="35" spans="1:28" s="6" customFormat="1" ht="14.5" customHeight="1" x14ac:dyDescent="0.3">
      <c r="A35" s="94" t="s">
        <v>57</v>
      </c>
      <c r="B35" s="94"/>
      <c r="C35" s="94"/>
      <c r="D35" s="94"/>
      <c r="E35" s="95"/>
      <c r="F35" s="95"/>
      <c r="G35" s="95" t="s">
        <v>58</v>
      </c>
      <c r="H35" s="96" t="s">
        <v>58</v>
      </c>
      <c r="I35" s="96"/>
      <c r="J35" s="96"/>
      <c r="K35" s="96"/>
      <c r="L35" s="96"/>
      <c r="M35" s="96"/>
      <c r="N35" s="96"/>
      <c r="O35" s="97"/>
      <c r="P35" s="97"/>
      <c r="Q35" s="97"/>
      <c r="R35" s="97"/>
      <c r="S35" s="97"/>
      <c r="T35" s="97"/>
      <c r="U35" s="97"/>
      <c r="V35" s="97"/>
      <c r="W35" s="12"/>
      <c r="X35" s="100" t="s">
        <v>66</v>
      </c>
      <c r="Y35" s="101"/>
      <c r="Z35" s="102"/>
    </row>
    <row r="36" spans="1:28" ht="12" customHeight="1" x14ac:dyDescent="0.3">
      <c r="A36" s="21"/>
      <c r="B36" s="21"/>
      <c r="C36" s="27"/>
      <c r="D36" s="27"/>
      <c r="E36" s="2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1"/>
      <c r="R36" s="21"/>
      <c r="S36" s="21"/>
      <c r="T36" s="21"/>
      <c r="X36" s="103"/>
      <c r="Y36" s="104"/>
      <c r="Z36" s="105"/>
    </row>
    <row r="37" spans="1:28" ht="15" customHeight="1" x14ac:dyDescent="0.35">
      <c r="A37" s="31" t="s">
        <v>80</v>
      </c>
      <c r="B37" s="28"/>
      <c r="C37" s="29"/>
      <c r="D37" s="29"/>
      <c r="E37" s="29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18"/>
      <c r="V37" s="18"/>
      <c r="W37" s="18"/>
      <c r="X37" s="106"/>
      <c r="Y37" s="107"/>
      <c r="Z37" s="108"/>
      <c r="AA37" s="8"/>
    </row>
    <row r="38" spans="1:28" ht="6" customHeight="1" x14ac:dyDescent="0.3">
      <c r="G38" s="17"/>
      <c r="H38" s="17"/>
      <c r="J38" s="17"/>
      <c r="K38" s="17"/>
      <c r="M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AA38" s="17"/>
    </row>
    <row r="39" spans="1:28" ht="15.65" customHeight="1" x14ac:dyDescent="0.3">
      <c r="A39" s="109" t="s">
        <v>31</v>
      </c>
      <c r="C39" s="109" t="s">
        <v>32</v>
      </c>
      <c r="D39" s="109" t="s">
        <v>33</v>
      </c>
      <c r="E39" s="109" t="s">
        <v>34</v>
      </c>
      <c r="F39" s="109" t="s">
        <v>35</v>
      </c>
      <c r="G39" s="113"/>
      <c r="H39" s="110" t="s">
        <v>36</v>
      </c>
      <c r="I39" s="111"/>
      <c r="J39" s="113"/>
      <c r="K39" s="110" t="s">
        <v>37</v>
      </c>
      <c r="L39" s="111"/>
      <c r="M39" s="113"/>
      <c r="N39" s="109" t="s">
        <v>38</v>
      </c>
      <c r="O39" s="113"/>
      <c r="P39" s="109" t="s">
        <v>42</v>
      </c>
      <c r="Q39" s="113"/>
      <c r="R39" s="109" t="s">
        <v>39</v>
      </c>
      <c r="S39" s="113"/>
      <c r="T39" s="109" t="s">
        <v>44</v>
      </c>
      <c r="U39" s="113"/>
      <c r="V39" s="109" t="s">
        <v>43</v>
      </c>
      <c r="W39" s="113"/>
      <c r="X39" s="109" t="s">
        <v>36</v>
      </c>
      <c r="Y39" s="113"/>
      <c r="Z39" s="109" t="s">
        <v>37</v>
      </c>
      <c r="AA39" s="112"/>
      <c r="AB39" s="114"/>
    </row>
    <row r="40" spans="1:28" s="14" customFormat="1" ht="91.15" customHeight="1" x14ac:dyDescent="0.3">
      <c r="A40" s="109"/>
      <c r="B40" s="61"/>
      <c r="C40" s="109"/>
      <c r="D40" s="109"/>
      <c r="E40" s="109"/>
      <c r="F40" s="109"/>
      <c r="G40" s="113"/>
      <c r="H40" s="65" t="s">
        <v>55</v>
      </c>
      <c r="I40" s="74" t="s">
        <v>56</v>
      </c>
      <c r="J40" s="113"/>
      <c r="K40" s="65" t="s">
        <v>55</v>
      </c>
      <c r="L40" s="74" t="s">
        <v>56</v>
      </c>
      <c r="M40" s="113"/>
      <c r="N40" s="109"/>
      <c r="O40" s="113"/>
      <c r="P40" s="109"/>
      <c r="Q40" s="113"/>
      <c r="R40" s="109"/>
      <c r="S40" s="113"/>
      <c r="T40" s="109"/>
      <c r="U40" s="113"/>
      <c r="V40" s="109"/>
      <c r="W40" s="113"/>
      <c r="X40" s="109"/>
      <c r="Y40" s="113"/>
      <c r="Z40" s="109"/>
      <c r="AA40" s="112"/>
      <c r="AB40" s="114"/>
    </row>
    <row r="41" spans="1:28" s="36" customFormat="1" ht="15.65" customHeight="1" x14ac:dyDescent="0.35">
      <c r="A41" s="35" t="s">
        <v>46</v>
      </c>
      <c r="C41" s="37"/>
      <c r="D41" s="37"/>
      <c r="E41" s="37"/>
      <c r="F41" s="37"/>
      <c r="G41" s="38"/>
      <c r="H41" s="38"/>
      <c r="I41" s="39"/>
      <c r="J41" s="38"/>
      <c r="K41" s="38"/>
      <c r="L41" s="40"/>
      <c r="M41" s="38"/>
      <c r="N41" s="40"/>
      <c r="O41" s="38"/>
      <c r="P41" s="41"/>
      <c r="Q41" s="38"/>
      <c r="R41" s="38"/>
      <c r="S41" s="38"/>
      <c r="T41" s="38"/>
      <c r="U41" s="38"/>
      <c r="V41" s="38"/>
      <c r="W41" s="38"/>
      <c r="X41" s="42"/>
      <c r="Y41" s="38"/>
      <c r="Z41" s="42"/>
      <c r="AA41" s="38"/>
    </row>
    <row r="42" spans="1:28" s="52" customFormat="1" ht="15.65" customHeight="1" x14ac:dyDescent="0.35">
      <c r="A42" s="43">
        <v>1</v>
      </c>
      <c r="B42" s="44"/>
      <c r="C42" s="43" t="s">
        <v>47</v>
      </c>
      <c r="D42" s="43" t="s">
        <v>48</v>
      </c>
      <c r="E42" s="43" t="s">
        <v>49</v>
      </c>
      <c r="F42" s="43" t="s">
        <v>50</v>
      </c>
      <c r="G42" s="45"/>
      <c r="H42" s="69">
        <v>204.5</v>
      </c>
      <c r="I42" s="48">
        <f>(H42*100)/340</f>
        <v>60.147058823529413</v>
      </c>
      <c r="J42" s="46"/>
      <c r="K42" s="68">
        <v>200</v>
      </c>
      <c r="L42" s="48">
        <f>(K42*100)/340</f>
        <v>58.823529411764703</v>
      </c>
      <c r="M42" s="46"/>
      <c r="N42" s="69">
        <f>SUM(H42+K42)</f>
        <v>404.5</v>
      </c>
      <c r="O42" s="47"/>
      <c r="P42" s="48">
        <f>(I42+L42)/2</f>
        <v>59.485294117647058</v>
      </c>
      <c r="Q42" s="47"/>
      <c r="R42" s="49"/>
      <c r="S42" s="47"/>
      <c r="T42" s="49"/>
      <c r="U42" s="47"/>
      <c r="V42" s="50">
        <f>P42-T42</f>
        <v>59.485294117647058</v>
      </c>
      <c r="W42" s="45"/>
      <c r="X42" s="69">
        <v>13</v>
      </c>
      <c r="Y42" s="46"/>
      <c r="Z42" s="69">
        <v>13</v>
      </c>
      <c r="AA42" s="46"/>
      <c r="AB42" s="115"/>
    </row>
    <row r="43" spans="1:28" s="52" customFormat="1" ht="7.15" customHeight="1" x14ac:dyDescent="0.35">
      <c r="A43" s="53"/>
      <c r="B43" s="54"/>
      <c r="C43" s="55"/>
      <c r="D43" s="55"/>
      <c r="E43" s="67"/>
      <c r="F43" s="55"/>
      <c r="G43" s="45"/>
      <c r="H43" s="45"/>
      <c r="I43" s="56"/>
      <c r="J43" s="57"/>
      <c r="K43" s="57"/>
      <c r="L43" s="56"/>
      <c r="M43" s="57"/>
      <c r="N43" s="56"/>
      <c r="O43" s="45"/>
      <c r="P43" s="58"/>
      <c r="Q43" s="45"/>
      <c r="R43" s="67"/>
      <c r="S43" s="45"/>
      <c r="T43" s="67"/>
      <c r="U43" s="45"/>
      <c r="V43" s="59"/>
      <c r="W43" s="45"/>
      <c r="X43" s="56"/>
      <c r="Y43" s="57"/>
      <c r="Z43" s="56"/>
      <c r="AA43" s="57"/>
      <c r="AB43" s="51"/>
    </row>
    <row r="44" spans="1:28" s="52" customFormat="1" ht="21" customHeight="1" x14ac:dyDescent="0.35">
      <c r="A44" s="82">
        <f t="shared" ref="A44:A56" si="6">RANK(V44,$V$44:$V$56,0)</f>
        <v>1</v>
      </c>
      <c r="B44" s="83"/>
      <c r="C44" s="84"/>
      <c r="D44" s="84"/>
      <c r="E44" s="77"/>
      <c r="F44" s="85"/>
      <c r="G44" s="75"/>
      <c r="H44" s="76"/>
      <c r="I44" s="71">
        <f t="shared" ref="I44:I56" si="7">(H44*100)/340</f>
        <v>0</v>
      </c>
      <c r="J44" s="57"/>
      <c r="K44" s="76"/>
      <c r="L44" s="71">
        <f t="shared" ref="L44:L56" si="8">(K44*100)/340</f>
        <v>0</v>
      </c>
      <c r="M44" s="57"/>
      <c r="N44" s="72">
        <f t="shared" ref="N44:N56" si="9">(H44+K44)</f>
        <v>0</v>
      </c>
      <c r="O44" s="73"/>
      <c r="P44" s="71">
        <f t="shared" ref="P44:P56" si="10">(I44+L44)/2</f>
        <v>0</v>
      </c>
      <c r="Q44" s="45"/>
      <c r="R44" s="77"/>
      <c r="S44" s="78"/>
      <c r="T44" s="77"/>
      <c r="U44" s="73"/>
      <c r="V44" s="70">
        <f t="shared" ref="V44:V56" si="11">P44-T44</f>
        <v>0</v>
      </c>
      <c r="W44" s="73"/>
      <c r="X44" s="80"/>
      <c r="Y44" s="81"/>
      <c r="Z44" s="80"/>
      <c r="AA44" s="79"/>
      <c r="AB44" s="116"/>
    </row>
    <row r="45" spans="1:28" s="52" customFormat="1" ht="21" customHeight="1" x14ac:dyDescent="0.35">
      <c r="A45" s="82">
        <f t="shared" si="6"/>
        <v>1</v>
      </c>
      <c r="B45" s="83"/>
      <c r="C45" s="84"/>
      <c r="D45" s="84"/>
      <c r="E45" s="77"/>
      <c r="F45" s="85"/>
      <c r="G45" s="75"/>
      <c r="H45" s="76"/>
      <c r="I45" s="71">
        <f t="shared" si="7"/>
        <v>0</v>
      </c>
      <c r="J45" s="57"/>
      <c r="K45" s="76"/>
      <c r="L45" s="71">
        <f t="shared" si="8"/>
        <v>0</v>
      </c>
      <c r="M45" s="57"/>
      <c r="N45" s="72">
        <f t="shared" si="9"/>
        <v>0</v>
      </c>
      <c r="O45" s="73"/>
      <c r="P45" s="71">
        <f t="shared" si="10"/>
        <v>0</v>
      </c>
      <c r="Q45" s="45"/>
      <c r="R45" s="77"/>
      <c r="S45" s="78"/>
      <c r="T45" s="77"/>
      <c r="U45" s="73"/>
      <c r="V45" s="70">
        <f t="shared" si="11"/>
        <v>0</v>
      </c>
      <c r="W45" s="73"/>
      <c r="X45" s="80"/>
      <c r="Y45" s="81"/>
      <c r="Z45" s="80"/>
      <c r="AA45" s="79"/>
      <c r="AB45" s="116"/>
    </row>
    <row r="46" spans="1:28" s="52" customFormat="1" ht="21" customHeight="1" x14ac:dyDescent="0.35">
      <c r="A46" s="82">
        <f t="shared" si="6"/>
        <v>1</v>
      </c>
      <c r="B46" s="83"/>
      <c r="C46" s="84"/>
      <c r="D46" s="84"/>
      <c r="E46" s="77"/>
      <c r="F46" s="85"/>
      <c r="G46" s="75"/>
      <c r="H46" s="76"/>
      <c r="I46" s="71">
        <f t="shared" si="7"/>
        <v>0</v>
      </c>
      <c r="J46" s="57"/>
      <c r="K46" s="76"/>
      <c r="L46" s="71">
        <f t="shared" si="8"/>
        <v>0</v>
      </c>
      <c r="M46" s="57"/>
      <c r="N46" s="72">
        <f t="shared" si="9"/>
        <v>0</v>
      </c>
      <c r="O46" s="73"/>
      <c r="P46" s="71">
        <f t="shared" si="10"/>
        <v>0</v>
      </c>
      <c r="Q46" s="45"/>
      <c r="R46" s="77"/>
      <c r="S46" s="78"/>
      <c r="T46" s="77"/>
      <c r="U46" s="73"/>
      <c r="V46" s="70">
        <f t="shared" si="11"/>
        <v>0</v>
      </c>
      <c r="W46" s="73"/>
      <c r="X46" s="80"/>
      <c r="Y46" s="81"/>
      <c r="Z46" s="80"/>
      <c r="AA46" s="79"/>
      <c r="AB46" s="116"/>
    </row>
    <row r="47" spans="1:28" s="52" customFormat="1" ht="21" customHeight="1" x14ac:dyDescent="0.35">
      <c r="A47" s="82">
        <f t="shared" si="6"/>
        <v>1</v>
      </c>
      <c r="B47" s="83"/>
      <c r="C47" s="84"/>
      <c r="D47" s="84"/>
      <c r="E47" s="77"/>
      <c r="F47" s="85"/>
      <c r="G47" s="75"/>
      <c r="H47" s="76"/>
      <c r="I47" s="71">
        <f t="shared" si="7"/>
        <v>0</v>
      </c>
      <c r="J47" s="57"/>
      <c r="K47" s="76"/>
      <c r="L47" s="71">
        <f t="shared" si="8"/>
        <v>0</v>
      </c>
      <c r="M47" s="57"/>
      <c r="N47" s="72">
        <f t="shared" si="9"/>
        <v>0</v>
      </c>
      <c r="O47" s="73"/>
      <c r="P47" s="71">
        <f t="shared" si="10"/>
        <v>0</v>
      </c>
      <c r="Q47" s="45"/>
      <c r="R47" s="77"/>
      <c r="S47" s="78"/>
      <c r="T47" s="77"/>
      <c r="U47" s="73"/>
      <c r="V47" s="70">
        <f t="shared" si="11"/>
        <v>0</v>
      </c>
      <c r="W47" s="73"/>
      <c r="X47" s="80"/>
      <c r="Y47" s="81"/>
      <c r="Z47" s="80"/>
      <c r="AA47" s="79"/>
      <c r="AB47" s="116"/>
    </row>
    <row r="48" spans="1:28" s="52" customFormat="1" ht="21" customHeight="1" x14ac:dyDescent="0.35">
      <c r="A48" s="82">
        <f t="shared" si="6"/>
        <v>1</v>
      </c>
      <c r="B48" s="83"/>
      <c r="C48" s="84"/>
      <c r="D48" s="84"/>
      <c r="E48" s="77"/>
      <c r="F48" s="85"/>
      <c r="G48" s="75"/>
      <c r="H48" s="76"/>
      <c r="I48" s="71">
        <f t="shared" si="7"/>
        <v>0</v>
      </c>
      <c r="J48" s="57"/>
      <c r="K48" s="76"/>
      <c r="L48" s="71">
        <f t="shared" si="8"/>
        <v>0</v>
      </c>
      <c r="M48" s="57"/>
      <c r="N48" s="72">
        <f t="shared" si="9"/>
        <v>0</v>
      </c>
      <c r="O48" s="73"/>
      <c r="P48" s="71">
        <f t="shared" si="10"/>
        <v>0</v>
      </c>
      <c r="Q48" s="45"/>
      <c r="R48" s="77"/>
      <c r="S48" s="78"/>
      <c r="T48" s="77"/>
      <c r="U48" s="73"/>
      <c r="V48" s="70">
        <f t="shared" si="11"/>
        <v>0</v>
      </c>
      <c r="W48" s="73"/>
      <c r="X48" s="80"/>
      <c r="Y48" s="81"/>
      <c r="Z48" s="80"/>
      <c r="AA48" s="79"/>
      <c r="AB48" s="116"/>
    </row>
    <row r="49" spans="1:28" s="52" customFormat="1" ht="21" customHeight="1" x14ac:dyDescent="0.35">
      <c r="A49" s="82">
        <f t="shared" si="6"/>
        <v>1</v>
      </c>
      <c r="B49" s="83"/>
      <c r="C49" s="84"/>
      <c r="D49" s="84"/>
      <c r="E49" s="77"/>
      <c r="F49" s="85"/>
      <c r="G49" s="75"/>
      <c r="H49" s="76"/>
      <c r="I49" s="71">
        <f t="shared" si="7"/>
        <v>0</v>
      </c>
      <c r="J49" s="57"/>
      <c r="K49" s="76"/>
      <c r="L49" s="71">
        <f t="shared" si="8"/>
        <v>0</v>
      </c>
      <c r="M49" s="57"/>
      <c r="N49" s="72">
        <f t="shared" si="9"/>
        <v>0</v>
      </c>
      <c r="O49" s="73"/>
      <c r="P49" s="71">
        <f t="shared" si="10"/>
        <v>0</v>
      </c>
      <c r="Q49" s="45"/>
      <c r="R49" s="77"/>
      <c r="S49" s="78"/>
      <c r="T49" s="77"/>
      <c r="U49" s="73"/>
      <c r="V49" s="70">
        <f t="shared" si="11"/>
        <v>0</v>
      </c>
      <c r="W49" s="73"/>
      <c r="X49" s="80"/>
      <c r="Y49" s="81"/>
      <c r="Z49" s="80"/>
      <c r="AA49" s="79"/>
      <c r="AB49" s="116"/>
    </row>
    <row r="50" spans="1:28" s="52" customFormat="1" ht="21" customHeight="1" x14ac:dyDescent="0.35">
      <c r="A50" s="82">
        <f t="shared" si="6"/>
        <v>1</v>
      </c>
      <c r="B50" s="83"/>
      <c r="C50" s="84"/>
      <c r="D50" s="84"/>
      <c r="E50" s="77"/>
      <c r="F50" s="85"/>
      <c r="G50" s="75"/>
      <c r="H50" s="76"/>
      <c r="I50" s="71">
        <f t="shared" si="7"/>
        <v>0</v>
      </c>
      <c r="J50" s="57"/>
      <c r="K50" s="76"/>
      <c r="L50" s="71">
        <f t="shared" si="8"/>
        <v>0</v>
      </c>
      <c r="M50" s="57"/>
      <c r="N50" s="72">
        <f t="shared" si="9"/>
        <v>0</v>
      </c>
      <c r="O50" s="73"/>
      <c r="P50" s="71">
        <f t="shared" si="10"/>
        <v>0</v>
      </c>
      <c r="Q50" s="45"/>
      <c r="R50" s="77"/>
      <c r="S50" s="78"/>
      <c r="T50" s="77"/>
      <c r="U50" s="73"/>
      <c r="V50" s="70">
        <f t="shared" si="11"/>
        <v>0</v>
      </c>
      <c r="W50" s="73"/>
      <c r="X50" s="80"/>
      <c r="Y50" s="81"/>
      <c r="Z50" s="80"/>
      <c r="AA50" s="79"/>
      <c r="AB50" s="116"/>
    </row>
    <row r="51" spans="1:28" s="52" customFormat="1" ht="21" customHeight="1" x14ac:dyDescent="0.35">
      <c r="A51" s="82">
        <f t="shared" si="6"/>
        <v>1</v>
      </c>
      <c r="B51" s="83"/>
      <c r="C51" s="84"/>
      <c r="D51" s="84"/>
      <c r="E51" s="77"/>
      <c r="F51" s="85"/>
      <c r="G51" s="75"/>
      <c r="H51" s="76"/>
      <c r="I51" s="71">
        <f t="shared" si="7"/>
        <v>0</v>
      </c>
      <c r="J51" s="57"/>
      <c r="K51" s="76"/>
      <c r="L51" s="71">
        <f t="shared" si="8"/>
        <v>0</v>
      </c>
      <c r="M51" s="57"/>
      <c r="N51" s="72">
        <f t="shared" si="9"/>
        <v>0</v>
      </c>
      <c r="O51" s="73"/>
      <c r="P51" s="71">
        <f t="shared" si="10"/>
        <v>0</v>
      </c>
      <c r="Q51" s="45"/>
      <c r="R51" s="77"/>
      <c r="S51" s="78"/>
      <c r="T51" s="77"/>
      <c r="U51" s="73"/>
      <c r="V51" s="70">
        <f t="shared" si="11"/>
        <v>0</v>
      </c>
      <c r="W51" s="73"/>
      <c r="X51" s="80"/>
      <c r="Y51" s="81"/>
      <c r="Z51" s="80"/>
      <c r="AA51" s="79"/>
      <c r="AB51" s="116"/>
    </row>
    <row r="52" spans="1:28" s="52" customFormat="1" ht="21" customHeight="1" x14ac:dyDescent="0.35">
      <c r="A52" s="82">
        <f t="shared" si="6"/>
        <v>1</v>
      </c>
      <c r="B52" s="83"/>
      <c r="C52" s="84"/>
      <c r="D52" s="84"/>
      <c r="E52" s="77"/>
      <c r="F52" s="85"/>
      <c r="G52" s="75"/>
      <c r="H52" s="76"/>
      <c r="I52" s="71">
        <f t="shared" si="7"/>
        <v>0</v>
      </c>
      <c r="J52" s="57"/>
      <c r="K52" s="76"/>
      <c r="L52" s="71">
        <f t="shared" si="8"/>
        <v>0</v>
      </c>
      <c r="M52" s="57"/>
      <c r="N52" s="72">
        <f t="shared" si="9"/>
        <v>0</v>
      </c>
      <c r="O52" s="73"/>
      <c r="P52" s="71">
        <f t="shared" si="10"/>
        <v>0</v>
      </c>
      <c r="Q52" s="45"/>
      <c r="R52" s="77"/>
      <c r="S52" s="78"/>
      <c r="T52" s="77"/>
      <c r="U52" s="73"/>
      <c r="V52" s="70">
        <f t="shared" si="11"/>
        <v>0</v>
      </c>
      <c r="W52" s="73"/>
      <c r="X52" s="80"/>
      <c r="Y52" s="81"/>
      <c r="Z52" s="80"/>
      <c r="AA52" s="79"/>
      <c r="AB52" s="116"/>
    </row>
    <row r="53" spans="1:28" s="52" customFormat="1" ht="21" customHeight="1" x14ac:dyDescent="0.35">
      <c r="A53" s="82">
        <f t="shared" si="6"/>
        <v>1</v>
      </c>
      <c r="B53" s="83"/>
      <c r="C53" s="84"/>
      <c r="D53" s="84"/>
      <c r="E53" s="77"/>
      <c r="F53" s="85"/>
      <c r="G53" s="75"/>
      <c r="H53" s="76"/>
      <c r="I53" s="71">
        <f t="shared" si="7"/>
        <v>0</v>
      </c>
      <c r="J53" s="57"/>
      <c r="K53" s="76"/>
      <c r="L53" s="71">
        <f t="shared" si="8"/>
        <v>0</v>
      </c>
      <c r="M53" s="57"/>
      <c r="N53" s="72">
        <f t="shared" si="9"/>
        <v>0</v>
      </c>
      <c r="O53" s="73"/>
      <c r="P53" s="71">
        <f t="shared" si="10"/>
        <v>0</v>
      </c>
      <c r="Q53" s="45"/>
      <c r="R53" s="77"/>
      <c r="S53" s="78"/>
      <c r="T53" s="77"/>
      <c r="U53" s="73"/>
      <c r="V53" s="70">
        <f t="shared" si="11"/>
        <v>0</v>
      </c>
      <c r="W53" s="73"/>
      <c r="X53" s="80"/>
      <c r="Y53" s="81"/>
      <c r="Z53" s="80"/>
      <c r="AA53" s="79"/>
      <c r="AB53" s="116"/>
    </row>
    <row r="54" spans="1:28" s="52" customFormat="1" ht="21" customHeight="1" x14ac:dyDescent="0.35">
      <c r="A54" s="82">
        <f t="shared" si="6"/>
        <v>1</v>
      </c>
      <c r="B54" s="83"/>
      <c r="C54" s="84"/>
      <c r="D54" s="84"/>
      <c r="E54" s="77"/>
      <c r="F54" s="85"/>
      <c r="G54" s="75"/>
      <c r="H54" s="76"/>
      <c r="I54" s="71">
        <f t="shared" si="7"/>
        <v>0</v>
      </c>
      <c r="J54" s="57"/>
      <c r="K54" s="76"/>
      <c r="L54" s="71">
        <f t="shared" si="8"/>
        <v>0</v>
      </c>
      <c r="M54" s="57"/>
      <c r="N54" s="72">
        <f t="shared" si="9"/>
        <v>0</v>
      </c>
      <c r="O54" s="73"/>
      <c r="P54" s="71">
        <f t="shared" si="10"/>
        <v>0</v>
      </c>
      <c r="Q54" s="45"/>
      <c r="R54" s="77"/>
      <c r="S54" s="78"/>
      <c r="T54" s="77"/>
      <c r="U54" s="73"/>
      <c r="V54" s="70">
        <f t="shared" si="11"/>
        <v>0</v>
      </c>
      <c r="W54" s="73"/>
      <c r="X54" s="80"/>
      <c r="Y54" s="81"/>
      <c r="Z54" s="80"/>
      <c r="AA54" s="79"/>
      <c r="AB54" s="116"/>
    </row>
    <row r="55" spans="1:28" s="52" customFormat="1" ht="21" customHeight="1" x14ac:dyDescent="0.35">
      <c r="A55" s="82">
        <f t="shared" si="6"/>
        <v>1</v>
      </c>
      <c r="B55" s="83"/>
      <c r="C55" s="84"/>
      <c r="D55" s="84"/>
      <c r="E55" s="77"/>
      <c r="F55" s="85"/>
      <c r="G55" s="75"/>
      <c r="H55" s="76"/>
      <c r="I55" s="71">
        <f t="shared" si="7"/>
        <v>0</v>
      </c>
      <c r="J55" s="57"/>
      <c r="K55" s="76"/>
      <c r="L55" s="71">
        <f t="shared" si="8"/>
        <v>0</v>
      </c>
      <c r="M55" s="57"/>
      <c r="N55" s="72">
        <f t="shared" si="9"/>
        <v>0</v>
      </c>
      <c r="O55" s="73"/>
      <c r="P55" s="71">
        <f t="shared" si="10"/>
        <v>0</v>
      </c>
      <c r="Q55" s="45"/>
      <c r="R55" s="77"/>
      <c r="S55" s="78"/>
      <c r="T55" s="77"/>
      <c r="U55" s="73"/>
      <c r="V55" s="70">
        <f t="shared" si="11"/>
        <v>0</v>
      </c>
      <c r="W55" s="73"/>
      <c r="X55" s="76"/>
      <c r="Y55" s="81"/>
      <c r="Z55" s="76"/>
      <c r="AA55" s="79"/>
      <c r="AB55" s="117"/>
    </row>
    <row r="56" spans="1:28" s="52" customFormat="1" ht="21" customHeight="1" x14ac:dyDescent="0.35">
      <c r="A56" s="82">
        <f t="shared" si="6"/>
        <v>1</v>
      </c>
      <c r="B56" s="83"/>
      <c r="C56" s="84"/>
      <c r="D56" s="84"/>
      <c r="E56" s="77"/>
      <c r="F56" s="85"/>
      <c r="G56" s="75"/>
      <c r="H56" s="76"/>
      <c r="I56" s="71">
        <f t="shared" si="7"/>
        <v>0</v>
      </c>
      <c r="J56" s="57"/>
      <c r="K56" s="76"/>
      <c r="L56" s="71">
        <f t="shared" si="8"/>
        <v>0</v>
      </c>
      <c r="M56" s="57"/>
      <c r="N56" s="72">
        <f t="shared" si="9"/>
        <v>0</v>
      </c>
      <c r="O56" s="73"/>
      <c r="P56" s="71">
        <f t="shared" si="10"/>
        <v>0</v>
      </c>
      <c r="Q56" s="45"/>
      <c r="R56" s="77"/>
      <c r="S56" s="78"/>
      <c r="T56" s="77"/>
      <c r="U56" s="73"/>
      <c r="V56" s="70">
        <f t="shared" si="11"/>
        <v>0</v>
      </c>
      <c r="W56" s="73"/>
      <c r="X56" s="76"/>
      <c r="Y56" s="81"/>
      <c r="Z56" s="76"/>
      <c r="AA56" s="79"/>
      <c r="AB56" s="117"/>
    </row>
    <row r="57" spans="1:28" ht="9.65" customHeight="1" x14ac:dyDescent="0.3">
      <c r="A57" s="11"/>
      <c r="B57" s="11"/>
      <c r="AB57" s="7"/>
    </row>
    <row r="58" spans="1:28" ht="15.75" customHeight="1" x14ac:dyDescent="0.3">
      <c r="A58" s="11"/>
      <c r="B58" s="11"/>
      <c r="C58" s="13"/>
      <c r="D58" s="13"/>
      <c r="E58" s="15"/>
      <c r="F58" s="15"/>
      <c r="L58" s="15"/>
      <c r="M58" s="15"/>
      <c r="N58" s="15"/>
      <c r="O58" s="15"/>
      <c r="P58" s="13" t="s">
        <v>40</v>
      </c>
      <c r="Q58" s="15"/>
      <c r="R58" s="7"/>
      <c r="S58" s="7"/>
      <c r="T58" s="7"/>
      <c r="U58" s="7"/>
      <c r="V58" s="7"/>
      <c r="W58" s="7"/>
    </row>
    <row r="59" spans="1:28" ht="15.75" customHeight="1" x14ac:dyDescent="0.3">
      <c r="A59" s="118" t="s">
        <v>68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s="60" customFormat="1" ht="15.75" customHeight="1" x14ac:dyDescent="0.3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s="60" customFormat="1" ht="15.75" customHeight="1" x14ac:dyDescent="0.3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s="60" customFormat="1" ht="15.75" customHeight="1" x14ac:dyDescent="0.35">
      <c r="A62" s="93" t="s">
        <v>41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</row>
    <row r="63" spans="1:28" ht="8.5" customHeight="1" x14ac:dyDescent="0.35">
      <c r="A63" s="26"/>
      <c r="B63" s="26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1"/>
      <c r="R63" s="21"/>
      <c r="S63" s="21"/>
      <c r="T63" s="21"/>
    </row>
    <row r="64" spans="1:28" s="6" customFormat="1" ht="14.5" customHeight="1" x14ac:dyDescent="0.3">
      <c r="A64" s="94" t="s">
        <v>57</v>
      </c>
      <c r="B64" s="94"/>
      <c r="C64" s="94"/>
      <c r="D64" s="94"/>
      <c r="E64" s="95"/>
      <c r="F64" s="95"/>
      <c r="G64" s="95" t="s">
        <v>58</v>
      </c>
      <c r="H64" s="96" t="s">
        <v>58</v>
      </c>
      <c r="I64" s="96"/>
      <c r="J64" s="96"/>
      <c r="K64" s="96"/>
      <c r="L64" s="96"/>
      <c r="M64" s="96"/>
      <c r="N64" s="96"/>
      <c r="O64" s="97"/>
      <c r="P64" s="97"/>
      <c r="Q64" s="97"/>
      <c r="R64" s="97"/>
      <c r="S64" s="97"/>
      <c r="T64" s="97"/>
      <c r="U64" s="97"/>
      <c r="V64" s="97"/>
      <c r="W64" s="12"/>
      <c r="X64" s="100" t="s">
        <v>66</v>
      </c>
      <c r="Y64" s="101"/>
      <c r="Z64" s="102"/>
    </row>
    <row r="65" spans="1:28" ht="12" customHeight="1" x14ac:dyDescent="0.3">
      <c r="A65" s="21"/>
      <c r="B65" s="21"/>
      <c r="C65" s="27"/>
      <c r="D65" s="27"/>
      <c r="E65" s="2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1"/>
      <c r="R65" s="21"/>
      <c r="S65" s="21"/>
      <c r="T65" s="21"/>
      <c r="X65" s="103"/>
      <c r="Y65" s="104"/>
      <c r="Z65" s="105"/>
    </row>
    <row r="66" spans="1:28" ht="15" customHeight="1" x14ac:dyDescent="0.35">
      <c r="A66" s="31" t="s">
        <v>81</v>
      </c>
      <c r="B66" s="28"/>
      <c r="C66" s="29"/>
      <c r="D66" s="29"/>
      <c r="E66" s="29"/>
      <c r="F66" s="32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18"/>
      <c r="V66" s="18"/>
      <c r="W66" s="18"/>
      <c r="X66" s="106"/>
      <c r="Y66" s="107"/>
      <c r="Z66" s="108"/>
      <c r="AA66" s="8"/>
    </row>
    <row r="67" spans="1:28" ht="6" customHeight="1" x14ac:dyDescent="0.3">
      <c r="G67" s="17"/>
      <c r="H67" s="17"/>
      <c r="J67" s="17"/>
      <c r="K67" s="17"/>
      <c r="M67" s="17"/>
      <c r="O67" s="17"/>
      <c r="Q67" s="17"/>
      <c r="R67" s="17"/>
      <c r="S67" s="17"/>
      <c r="T67" s="17"/>
      <c r="U67" s="17"/>
      <c r="V67" s="17"/>
      <c r="W67" s="17"/>
      <c r="X67" s="17"/>
      <c r="Y67" s="17"/>
      <c r="AA67" s="17"/>
    </row>
    <row r="68" spans="1:28" ht="15.65" customHeight="1" x14ac:dyDescent="0.3">
      <c r="A68" s="109" t="s">
        <v>31</v>
      </c>
      <c r="C68" s="109" t="s">
        <v>32</v>
      </c>
      <c r="D68" s="109" t="s">
        <v>33</v>
      </c>
      <c r="E68" s="109" t="s">
        <v>34</v>
      </c>
      <c r="F68" s="109" t="s">
        <v>35</v>
      </c>
      <c r="G68" s="113"/>
      <c r="H68" s="110" t="s">
        <v>36</v>
      </c>
      <c r="I68" s="111"/>
      <c r="J68" s="113"/>
      <c r="K68" s="110" t="s">
        <v>37</v>
      </c>
      <c r="L68" s="111"/>
      <c r="M68" s="113"/>
      <c r="N68" s="109" t="s">
        <v>38</v>
      </c>
      <c r="O68" s="113"/>
      <c r="P68" s="109" t="s">
        <v>42</v>
      </c>
      <c r="Q68" s="113"/>
      <c r="R68" s="109" t="s">
        <v>39</v>
      </c>
      <c r="S68" s="113"/>
      <c r="T68" s="109" t="s">
        <v>44</v>
      </c>
      <c r="U68" s="113"/>
      <c r="V68" s="109" t="s">
        <v>43</v>
      </c>
      <c r="W68" s="113"/>
      <c r="X68" s="109" t="s">
        <v>36</v>
      </c>
      <c r="Y68" s="113"/>
      <c r="Z68" s="109" t="s">
        <v>37</v>
      </c>
      <c r="AA68" s="112"/>
      <c r="AB68" s="114"/>
    </row>
    <row r="69" spans="1:28" s="14" customFormat="1" ht="91.15" customHeight="1" x14ac:dyDescent="0.3">
      <c r="A69" s="109"/>
      <c r="B69" s="61"/>
      <c r="C69" s="109"/>
      <c r="D69" s="109"/>
      <c r="E69" s="109"/>
      <c r="F69" s="109"/>
      <c r="G69" s="113"/>
      <c r="H69" s="65" t="s">
        <v>55</v>
      </c>
      <c r="I69" s="74" t="s">
        <v>56</v>
      </c>
      <c r="J69" s="113"/>
      <c r="K69" s="65" t="s">
        <v>55</v>
      </c>
      <c r="L69" s="74" t="s">
        <v>56</v>
      </c>
      <c r="M69" s="113"/>
      <c r="N69" s="109"/>
      <c r="O69" s="113"/>
      <c r="P69" s="109"/>
      <c r="Q69" s="113"/>
      <c r="R69" s="109"/>
      <c r="S69" s="113"/>
      <c r="T69" s="109"/>
      <c r="U69" s="113"/>
      <c r="V69" s="109"/>
      <c r="W69" s="113"/>
      <c r="X69" s="109"/>
      <c r="Y69" s="113"/>
      <c r="Z69" s="109"/>
      <c r="AA69" s="112"/>
      <c r="AB69" s="114"/>
    </row>
    <row r="70" spans="1:28" s="36" customFormat="1" ht="15.65" customHeight="1" x14ac:dyDescent="0.35">
      <c r="A70" s="35" t="s">
        <v>46</v>
      </c>
      <c r="C70" s="37"/>
      <c r="D70" s="37"/>
      <c r="E70" s="37"/>
      <c r="F70" s="37"/>
      <c r="G70" s="38"/>
      <c r="H70" s="38"/>
      <c r="I70" s="39"/>
      <c r="J70" s="38"/>
      <c r="K70" s="38"/>
      <c r="L70" s="40"/>
      <c r="M70" s="38"/>
      <c r="N70" s="40"/>
      <c r="O70" s="38"/>
      <c r="P70" s="41"/>
      <c r="Q70" s="38"/>
      <c r="R70" s="38"/>
      <c r="S70" s="38"/>
      <c r="T70" s="38"/>
      <c r="U70" s="38"/>
      <c r="V70" s="38"/>
      <c r="W70" s="38"/>
      <c r="X70" s="42"/>
      <c r="Y70" s="38"/>
      <c r="Z70" s="42"/>
      <c r="AA70" s="38"/>
    </row>
    <row r="71" spans="1:28" s="52" customFormat="1" ht="15.65" customHeight="1" x14ac:dyDescent="0.35">
      <c r="A71" s="43">
        <v>1</v>
      </c>
      <c r="B71" s="44"/>
      <c r="C71" s="43" t="s">
        <v>51</v>
      </c>
      <c r="D71" s="43" t="s">
        <v>48</v>
      </c>
      <c r="E71" s="43" t="s">
        <v>49</v>
      </c>
      <c r="F71" s="43" t="s">
        <v>52</v>
      </c>
      <c r="G71" s="45"/>
      <c r="H71" s="69">
        <v>198</v>
      </c>
      <c r="I71" s="48">
        <f>(H71*100)/330</f>
        <v>60</v>
      </c>
      <c r="J71" s="46"/>
      <c r="K71" s="68">
        <v>200.5</v>
      </c>
      <c r="L71" s="48">
        <f>(K71*100)/330</f>
        <v>60.757575757575758</v>
      </c>
      <c r="M71" s="46"/>
      <c r="N71" s="69">
        <f>SUM(H71+K71)</f>
        <v>398.5</v>
      </c>
      <c r="O71" s="47"/>
      <c r="P71" s="48">
        <f>(I71+L71)/2</f>
        <v>60.378787878787875</v>
      </c>
      <c r="Q71" s="47"/>
      <c r="R71" s="49">
        <v>1</v>
      </c>
      <c r="S71" s="47"/>
      <c r="T71" s="49">
        <v>0.5</v>
      </c>
      <c r="U71" s="47"/>
      <c r="V71" s="50">
        <f>P71-T71</f>
        <v>59.878787878787875</v>
      </c>
      <c r="W71" s="45"/>
      <c r="X71" s="69">
        <v>12</v>
      </c>
      <c r="Y71" s="46"/>
      <c r="Z71" s="69">
        <v>13</v>
      </c>
      <c r="AA71" s="46"/>
      <c r="AB71" s="115"/>
    </row>
    <row r="72" spans="1:28" s="52" customFormat="1" ht="7.15" customHeight="1" x14ac:dyDescent="0.35">
      <c r="A72" s="53"/>
      <c r="B72" s="54"/>
      <c r="C72" s="55"/>
      <c r="D72" s="55"/>
      <c r="E72" s="67"/>
      <c r="F72" s="55"/>
      <c r="G72" s="45"/>
      <c r="H72" s="45"/>
      <c r="I72" s="56"/>
      <c r="J72" s="57"/>
      <c r="K72" s="57"/>
      <c r="L72" s="56"/>
      <c r="M72" s="57"/>
      <c r="N72" s="56"/>
      <c r="O72" s="45"/>
      <c r="P72" s="58"/>
      <c r="Q72" s="45"/>
      <c r="R72" s="67"/>
      <c r="S72" s="45"/>
      <c r="T72" s="67"/>
      <c r="U72" s="45"/>
      <c r="V72" s="59"/>
      <c r="W72" s="45"/>
      <c r="X72" s="56"/>
      <c r="Y72" s="57"/>
      <c r="Z72" s="56"/>
      <c r="AA72" s="57"/>
      <c r="AB72" s="51"/>
    </row>
    <row r="73" spans="1:28" s="52" customFormat="1" ht="21" customHeight="1" x14ac:dyDescent="0.35">
      <c r="A73" s="82">
        <f t="shared" ref="A73:A85" si="12">RANK(V73,$V$73:$V$85,0)</f>
        <v>1</v>
      </c>
      <c r="B73" s="83"/>
      <c r="C73" s="84"/>
      <c r="D73" s="84"/>
      <c r="E73" s="77"/>
      <c r="F73" s="85"/>
      <c r="G73" s="75"/>
      <c r="H73" s="76"/>
      <c r="I73" s="71">
        <f>(H73*100)/330</f>
        <v>0</v>
      </c>
      <c r="J73" s="57"/>
      <c r="K73" s="76"/>
      <c r="L73" s="71">
        <f>(K73*100)/330</f>
        <v>0</v>
      </c>
      <c r="M73" s="57"/>
      <c r="N73" s="72">
        <f t="shared" ref="N73:N85" si="13">(H73+K73)</f>
        <v>0</v>
      </c>
      <c r="O73" s="73"/>
      <c r="P73" s="71">
        <f t="shared" ref="P73:P85" si="14">(I73+L73)/2</f>
        <v>0</v>
      </c>
      <c r="Q73" s="45"/>
      <c r="R73" s="77"/>
      <c r="S73" s="78"/>
      <c r="T73" s="77"/>
      <c r="U73" s="73"/>
      <c r="V73" s="70">
        <f t="shared" ref="V73:V85" si="15">P73-T73</f>
        <v>0</v>
      </c>
      <c r="W73" s="73"/>
      <c r="X73" s="80"/>
      <c r="Y73" s="81"/>
      <c r="Z73" s="80"/>
      <c r="AA73" s="79"/>
      <c r="AB73" s="116"/>
    </row>
    <row r="74" spans="1:28" s="52" customFormat="1" ht="21" customHeight="1" x14ac:dyDescent="0.35">
      <c r="A74" s="82">
        <f t="shared" si="12"/>
        <v>1</v>
      </c>
      <c r="B74" s="83"/>
      <c r="C74" s="84"/>
      <c r="D74" s="84"/>
      <c r="E74" s="77"/>
      <c r="F74" s="85"/>
      <c r="G74" s="75"/>
      <c r="H74" s="76"/>
      <c r="I74" s="71">
        <f t="shared" ref="I74:I85" si="16">(H74*100)/330</f>
        <v>0</v>
      </c>
      <c r="J74" s="57"/>
      <c r="K74" s="76"/>
      <c r="L74" s="71">
        <f t="shared" ref="L74:L85" si="17">(K74*100)/330</f>
        <v>0</v>
      </c>
      <c r="M74" s="57"/>
      <c r="N74" s="72">
        <f t="shared" si="13"/>
        <v>0</v>
      </c>
      <c r="O74" s="73"/>
      <c r="P74" s="71">
        <f t="shared" si="14"/>
        <v>0</v>
      </c>
      <c r="Q74" s="45"/>
      <c r="R74" s="77"/>
      <c r="S74" s="78"/>
      <c r="T74" s="77"/>
      <c r="U74" s="73"/>
      <c r="V74" s="70">
        <f t="shared" si="15"/>
        <v>0</v>
      </c>
      <c r="W74" s="73"/>
      <c r="X74" s="80"/>
      <c r="Y74" s="81"/>
      <c r="Z74" s="80"/>
      <c r="AA74" s="79"/>
      <c r="AB74" s="116"/>
    </row>
    <row r="75" spans="1:28" s="52" customFormat="1" ht="21" customHeight="1" x14ac:dyDescent="0.35">
      <c r="A75" s="82">
        <f t="shared" si="12"/>
        <v>1</v>
      </c>
      <c r="B75" s="83"/>
      <c r="C75" s="84"/>
      <c r="D75" s="84"/>
      <c r="E75" s="77"/>
      <c r="F75" s="85"/>
      <c r="G75" s="75"/>
      <c r="H75" s="76"/>
      <c r="I75" s="71">
        <f t="shared" si="16"/>
        <v>0</v>
      </c>
      <c r="J75" s="57"/>
      <c r="K75" s="76"/>
      <c r="L75" s="71">
        <f t="shared" si="17"/>
        <v>0</v>
      </c>
      <c r="M75" s="57"/>
      <c r="N75" s="72">
        <f t="shared" si="13"/>
        <v>0</v>
      </c>
      <c r="O75" s="73"/>
      <c r="P75" s="71">
        <f t="shared" si="14"/>
        <v>0</v>
      </c>
      <c r="Q75" s="45"/>
      <c r="R75" s="77"/>
      <c r="S75" s="78"/>
      <c r="T75" s="77"/>
      <c r="U75" s="73"/>
      <c r="V75" s="70">
        <f t="shared" si="15"/>
        <v>0</v>
      </c>
      <c r="W75" s="73"/>
      <c r="X75" s="80"/>
      <c r="Y75" s="81"/>
      <c r="Z75" s="80"/>
      <c r="AA75" s="79"/>
      <c r="AB75" s="116"/>
    </row>
    <row r="76" spans="1:28" s="52" customFormat="1" ht="21" customHeight="1" x14ac:dyDescent="0.35">
      <c r="A76" s="82">
        <f t="shared" si="12"/>
        <v>1</v>
      </c>
      <c r="B76" s="83"/>
      <c r="C76" s="84"/>
      <c r="D76" s="84"/>
      <c r="E76" s="77"/>
      <c r="F76" s="85"/>
      <c r="G76" s="75"/>
      <c r="H76" s="76"/>
      <c r="I76" s="71">
        <f t="shared" si="16"/>
        <v>0</v>
      </c>
      <c r="J76" s="57"/>
      <c r="K76" s="76"/>
      <c r="L76" s="71">
        <f t="shared" si="17"/>
        <v>0</v>
      </c>
      <c r="M76" s="57"/>
      <c r="N76" s="72">
        <f t="shared" si="13"/>
        <v>0</v>
      </c>
      <c r="O76" s="73"/>
      <c r="P76" s="71">
        <f t="shared" si="14"/>
        <v>0</v>
      </c>
      <c r="Q76" s="45"/>
      <c r="R76" s="77"/>
      <c r="S76" s="78"/>
      <c r="T76" s="77"/>
      <c r="U76" s="73"/>
      <c r="V76" s="70">
        <f t="shared" si="15"/>
        <v>0</v>
      </c>
      <c r="W76" s="73"/>
      <c r="X76" s="80"/>
      <c r="Y76" s="81"/>
      <c r="Z76" s="80"/>
      <c r="AA76" s="79"/>
      <c r="AB76" s="116"/>
    </row>
    <row r="77" spans="1:28" s="52" customFormat="1" ht="21" customHeight="1" x14ac:dyDescent="0.35">
      <c r="A77" s="82">
        <f t="shared" si="12"/>
        <v>1</v>
      </c>
      <c r="B77" s="83"/>
      <c r="C77" s="84"/>
      <c r="D77" s="84"/>
      <c r="E77" s="77"/>
      <c r="F77" s="85"/>
      <c r="G77" s="75"/>
      <c r="H77" s="76"/>
      <c r="I77" s="71">
        <f t="shared" si="16"/>
        <v>0</v>
      </c>
      <c r="J77" s="57"/>
      <c r="K77" s="76"/>
      <c r="L77" s="71">
        <f t="shared" si="17"/>
        <v>0</v>
      </c>
      <c r="M77" s="57"/>
      <c r="N77" s="72">
        <f t="shared" si="13"/>
        <v>0</v>
      </c>
      <c r="O77" s="73"/>
      <c r="P77" s="71">
        <f t="shared" si="14"/>
        <v>0</v>
      </c>
      <c r="Q77" s="45"/>
      <c r="R77" s="77"/>
      <c r="S77" s="78"/>
      <c r="T77" s="77"/>
      <c r="U77" s="73"/>
      <c r="V77" s="70">
        <f t="shared" si="15"/>
        <v>0</v>
      </c>
      <c r="W77" s="73"/>
      <c r="X77" s="80"/>
      <c r="Y77" s="81"/>
      <c r="Z77" s="80"/>
      <c r="AA77" s="79"/>
      <c r="AB77" s="116"/>
    </row>
    <row r="78" spans="1:28" s="52" customFormat="1" ht="21" customHeight="1" x14ac:dyDescent="0.35">
      <c r="A78" s="82">
        <f t="shared" si="12"/>
        <v>1</v>
      </c>
      <c r="B78" s="83"/>
      <c r="C78" s="84"/>
      <c r="D78" s="84"/>
      <c r="E78" s="77"/>
      <c r="F78" s="85"/>
      <c r="G78" s="75"/>
      <c r="H78" s="76"/>
      <c r="I78" s="71">
        <f t="shared" si="16"/>
        <v>0</v>
      </c>
      <c r="J78" s="57"/>
      <c r="K78" s="76"/>
      <c r="L78" s="71">
        <f t="shared" si="17"/>
        <v>0</v>
      </c>
      <c r="M78" s="57"/>
      <c r="N78" s="72">
        <f t="shared" si="13"/>
        <v>0</v>
      </c>
      <c r="O78" s="73"/>
      <c r="P78" s="71">
        <f t="shared" si="14"/>
        <v>0</v>
      </c>
      <c r="Q78" s="45"/>
      <c r="R78" s="77"/>
      <c r="S78" s="78"/>
      <c r="T78" s="77"/>
      <c r="U78" s="73"/>
      <c r="V78" s="70">
        <f t="shared" si="15"/>
        <v>0</v>
      </c>
      <c r="W78" s="73"/>
      <c r="X78" s="80"/>
      <c r="Y78" s="81"/>
      <c r="Z78" s="80"/>
      <c r="AA78" s="79"/>
      <c r="AB78" s="116"/>
    </row>
    <row r="79" spans="1:28" s="52" customFormat="1" ht="21" customHeight="1" x14ac:dyDescent="0.35">
      <c r="A79" s="82">
        <f t="shared" si="12"/>
        <v>1</v>
      </c>
      <c r="B79" s="83"/>
      <c r="C79" s="84"/>
      <c r="D79" s="84"/>
      <c r="E79" s="77"/>
      <c r="F79" s="85"/>
      <c r="G79" s="75"/>
      <c r="H79" s="76"/>
      <c r="I79" s="71">
        <f t="shared" si="16"/>
        <v>0</v>
      </c>
      <c r="J79" s="57"/>
      <c r="K79" s="76"/>
      <c r="L79" s="71">
        <f t="shared" si="17"/>
        <v>0</v>
      </c>
      <c r="M79" s="57"/>
      <c r="N79" s="72">
        <f t="shared" si="13"/>
        <v>0</v>
      </c>
      <c r="O79" s="73"/>
      <c r="P79" s="71">
        <f t="shared" si="14"/>
        <v>0</v>
      </c>
      <c r="Q79" s="45"/>
      <c r="R79" s="77"/>
      <c r="S79" s="78"/>
      <c r="T79" s="77"/>
      <c r="U79" s="73"/>
      <c r="V79" s="70">
        <f t="shared" si="15"/>
        <v>0</v>
      </c>
      <c r="W79" s="73"/>
      <c r="X79" s="80"/>
      <c r="Y79" s="81"/>
      <c r="Z79" s="80"/>
      <c r="AA79" s="79"/>
      <c r="AB79" s="116"/>
    </row>
    <row r="80" spans="1:28" s="52" customFormat="1" ht="21" customHeight="1" x14ac:dyDescent="0.35">
      <c r="A80" s="82">
        <f t="shared" si="12"/>
        <v>1</v>
      </c>
      <c r="B80" s="83"/>
      <c r="C80" s="84"/>
      <c r="D80" s="84"/>
      <c r="E80" s="77"/>
      <c r="F80" s="85"/>
      <c r="G80" s="75"/>
      <c r="H80" s="76"/>
      <c r="I80" s="71">
        <f t="shared" si="16"/>
        <v>0</v>
      </c>
      <c r="J80" s="57"/>
      <c r="K80" s="76"/>
      <c r="L80" s="71">
        <f t="shared" si="17"/>
        <v>0</v>
      </c>
      <c r="M80" s="57"/>
      <c r="N80" s="72">
        <f t="shared" si="13"/>
        <v>0</v>
      </c>
      <c r="O80" s="73"/>
      <c r="P80" s="71">
        <f t="shared" si="14"/>
        <v>0</v>
      </c>
      <c r="Q80" s="45"/>
      <c r="R80" s="77"/>
      <c r="S80" s="78"/>
      <c r="T80" s="77"/>
      <c r="U80" s="73"/>
      <c r="V80" s="70">
        <f t="shared" si="15"/>
        <v>0</v>
      </c>
      <c r="W80" s="73"/>
      <c r="X80" s="80"/>
      <c r="Y80" s="81"/>
      <c r="Z80" s="80"/>
      <c r="AA80" s="79"/>
      <c r="AB80" s="116"/>
    </row>
    <row r="81" spans="1:28" s="52" customFormat="1" ht="21" customHeight="1" x14ac:dyDescent="0.35">
      <c r="A81" s="82">
        <f t="shared" si="12"/>
        <v>1</v>
      </c>
      <c r="B81" s="83"/>
      <c r="C81" s="84"/>
      <c r="D81" s="84"/>
      <c r="E81" s="77"/>
      <c r="F81" s="85"/>
      <c r="G81" s="75"/>
      <c r="H81" s="76"/>
      <c r="I81" s="71">
        <f t="shared" si="16"/>
        <v>0</v>
      </c>
      <c r="J81" s="57"/>
      <c r="K81" s="76"/>
      <c r="L81" s="71">
        <f t="shared" si="17"/>
        <v>0</v>
      </c>
      <c r="M81" s="57"/>
      <c r="N81" s="72">
        <f t="shared" si="13"/>
        <v>0</v>
      </c>
      <c r="O81" s="73"/>
      <c r="P81" s="71">
        <f t="shared" si="14"/>
        <v>0</v>
      </c>
      <c r="Q81" s="45"/>
      <c r="R81" s="77"/>
      <c r="S81" s="78"/>
      <c r="T81" s="77"/>
      <c r="U81" s="73"/>
      <c r="V81" s="70">
        <f t="shared" si="15"/>
        <v>0</v>
      </c>
      <c r="W81" s="73"/>
      <c r="X81" s="80"/>
      <c r="Y81" s="81"/>
      <c r="Z81" s="80"/>
      <c r="AA81" s="79"/>
      <c r="AB81" s="116"/>
    </row>
    <row r="82" spans="1:28" s="52" customFormat="1" ht="21" customHeight="1" x14ac:dyDescent="0.35">
      <c r="A82" s="82">
        <f t="shared" si="12"/>
        <v>1</v>
      </c>
      <c r="B82" s="83"/>
      <c r="C82" s="84"/>
      <c r="D82" s="84"/>
      <c r="E82" s="77"/>
      <c r="F82" s="85"/>
      <c r="G82" s="75"/>
      <c r="H82" s="76"/>
      <c r="I82" s="71">
        <f t="shared" si="16"/>
        <v>0</v>
      </c>
      <c r="J82" s="57"/>
      <c r="K82" s="76"/>
      <c r="L82" s="71">
        <f t="shared" si="17"/>
        <v>0</v>
      </c>
      <c r="M82" s="57"/>
      <c r="N82" s="72">
        <f t="shared" si="13"/>
        <v>0</v>
      </c>
      <c r="O82" s="73"/>
      <c r="P82" s="71">
        <f t="shared" si="14"/>
        <v>0</v>
      </c>
      <c r="Q82" s="45"/>
      <c r="R82" s="77"/>
      <c r="S82" s="78"/>
      <c r="T82" s="77"/>
      <c r="U82" s="73"/>
      <c r="V82" s="70">
        <f t="shared" si="15"/>
        <v>0</v>
      </c>
      <c r="W82" s="73"/>
      <c r="X82" s="80"/>
      <c r="Y82" s="81"/>
      <c r="Z82" s="80"/>
      <c r="AA82" s="79"/>
      <c r="AB82" s="116"/>
    </row>
    <row r="83" spans="1:28" s="52" customFormat="1" ht="21" customHeight="1" x14ac:dyDescent="0.35">
      <c r="A83" s="82">
        <f t="shared" si="12"/>
        <v>1</v>
      </c>
      <c r="B83" s="83"/>
      <c r="C83" s="84"/>
      <c r="D83" s="84"/>
      <c r="E83" s="77"/>
      <c r="F83" s="85"/>
      <c r="G83" s="75"/>
      <c r="H83" s="76"/>
      <c r="I83" s="71">
        <f t="shared" si="16"/>
        <v>0</v>
      </c>
      <c r="J83" s="57"/>
      <c r="K83" s="76"/>
      <c r="L83" s="71">
        <f t="shared" si="17"/>
        <v>0</v>
      </c>
      <c r="M83" s="57"/>
      <c r="N83" s="72">
        <f t="shared" si="13"/>
        <v>0</v>
      </c>
      <c r="O83" s="73"/>
      <c r="P83" s="71">
        <f t="shared" si="14"/>
        <v>0</v>
      </c>
      <c r="Q83" s="45"/>
      <c r="R83" s="77"/>
      <c r="S83" s="78"/>
      <c r="T83" s="77"/>
      <c r="U83" s="73"/>
      <c r="V83" s="70">
        <f t="shared" si="15"/>
        <v>0</v>
      </c>
      <c r="W83" s="73"/>
      <c r="X83" s="80"/>
      <c r="Y83" s="81"/>
      <c r="Z83" s="80"/>
      <c r="AA83" s="79"/>
      <c r="AB83" s="116"/>
    </row>
    <row r="84" spans="1:28" s="52" customFormat="1" ht="21" customHeight="1" x14ac:dyDescent="0.35">
      <c r="A84" s="82">
        <f t="shared" si="12"/>
        <v>1</v>
      </c>
      <c r="B84" s="83"/>
      <c r="C84" s="84"/>
      <c r="D84" s="84"/>
      <c r="E84" s="77"/>
      <c r="F84" s="85"/>
      <c r="G84" s="75"/>
      <c r="H84" s="76"/>
      <c r="I84" s="71">
        <f t="shared" si="16"/>
        <v>0</v>
      </c>
      <c r="J84" s="57"/>
      <c r="K84" s="76"/>
      <c r="L84" s="71">
        <f t="shared" si="17"/>
        <v>0</v>
      </c>
      <c r="M84" s="57"/>
      <c r="N84" s="72">
        <f t="shared" si="13"/>
        <v>0</v>
      </c>
      <c r="O84" s="73"/>
      <c r="P84" s="71">
        <f t="shared" si="14"/>
        <v>0</v>
      </c>
      <c r="Q84" s="45"/>
      <c r="R84" s="77"/>
      <c r="S84" s="78"/>
      <c r="T84" s="77"/>
      <c r="U84" s="73"/>
      <c r="V84" s="70">
        <f t="shared" si="15"/>
        <v>0</v>
      </c>
      <c r="W84" s="73"/>
      <c r="X84" s="76"/>
      <c r="Y84" s="81"/>
      <c r="Z84" s="76"/>
      <c r="AA84" s="79"/>
      <c r="AB84" s="117"/>
    </row>
    <row r="85" spans="1:28" s="52" customFormat="1" ht="21" customHeight="1" x14ac:dyDescent="0.35">
      <c r="A85" s="82">
        <f t="shared" si="12"/>
        <v>1</v>
      </c>
      <c r="B85" s="83"/>
      <c r="C85" s="84"/>
      <c r="D85" s="84"/>
      <c r="E85" s="77"/>
      <c r="F85" s="85"/>
      <c r="G85" s="75"/>
      <c r="H85" s="76"/>
      <c r="I85" s="71">
        <f t="shared" si="16"/>
        <v>0</v>
      </c>
      <c r="J85" s="57"/>
      <c r="K85" s="76"/>
      <c r="L85" s="71">
        <f t="shared" si="17"/>
        <v>0</v>
      </c>
      <c r="M85" s="57"/>
      <c r="N85" s="72">
        <f t="shared" si="13"/>
        <v>0</v>
      </c>
      <c r="O85" s="73"/>
      <c r="P85" s="71">
        <f t="shared" si="14"/>
        <v>0</v>
      </c>
      <c r="Q85" s="45"/>
      <c r="R85" s="77"/>
      <c r="S85" s="78"/>
      <c r="T85" s="77"/>
      <c r="U85" s="73"/>
      <c r="V85" s="70">
        <f t="shared" si="15"/>
        <v>0</v>
      </c>
      <c r="W85" s="73"/>
      <c r="X85" s="76"/>
      <c r="Y85" s="81"/>
      <c r="Z85" s="76"/>
      <c r="AA85" s="79"/>
      <c r="AB85" s="117"/>
    </row>
    <row r="86" spans="1:28" ht="9.65" customHeight="1" x14ac:dyDescent="0.3">
      <c r="A86" s="11"/>
      <c r="B86" s="11"/>
      <c r="AB86" s="7"/>
    </row>
    <row r="87" spans="1:28" ht="15.75" customHeight="1" x14ac:dyDescent="0.3">
      <c r="A87" s="11"/>
      <c r="B87" s="11"/>
      <c r="C87" s="13"/>
      <c r="D87" s="13"/>
      <c r="E87" s="15"/>
      <c r="F87" s="15"/>
      <c r="L87" s="15"/>
      <c r="M87" s="15"/>
      <c r="N87" s="15"/>
      <c r="O87" s="15"/>
      <c r="P87" s="13" t="s">
        <v>40</v>
      </c>
      <c r="Q87" s="15"/>
      <c r="R87" s="7"/>
      <c r="S87" s="7"/>
      <c r="T87" s="7"/>
      <c r="U87" s="7"/>
      <c r="V87" s="7"/>
      <c r="W87" s="7"/>
    </row>
    <row r="88" spans="1:28" ht="15.75" customHeight="1" x14ac:dyDescent="0.3">
      <c r="A88" s="118" t="s">
        <v>68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5.75" customHeight="1" x14ac:dyDescent="0.3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5.75" customHeight="1" x14ac:dyDescent="0.3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s="60" customFormat="1" ht="15.75" customHeight="1" x14ac:dyDescent="0.35">
      <c r="A91" s="93" t="s">
        <v>41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</sheetData>
  <dataConsolidate/>
  <mergeCells count="100">
    <mergeCell ref="AB68:AB69"/>
    <mergeCell ref="A88:AB90"/>
    <mergeCell ref="A91:AB91"/>
    <mergeCell ref="V68:V69"/>
    <mergeCell ref="W68:W69"/>
    <mergeCell ref="X68:X69"/>
    <mergeCell ref="Y68:Y69"/>
    <mergeCell ref="Z68:Z69"/>
    <mergeCell ref="AA68:AA69"/>
    <mergeCell ref="P68:P69"/>
    <mergeCell ref="Q68:Q69"/>
    <mergeCell ref="R68:R69"/>
    <mergeCell ref="S68:S69"/>
    <mergeCell ref="T68:T69"/>
    <mergeCell ref="U68:U69"/>
    <mergeCell ref="H68:I68"/>
    <mergeCell ref="J68:J69"/>
    <mergeCell ref="K68:L68"/>
    <mergeCell ref="M68:M69"/>
    <mergeCell ref="N68:N69"/>
    <mergeCell ref="O68:O69"/>
    <mergeCell ref="A68:A69"/>
    <mergeCell ref="C68:C69"/>
    <mergeCell ref="D68:D69"/>
    <mergeCell ref="E68:E69"/>
    <mergeCell ref="F68:F69"/>
    <mergeCell ref="G68:G69"/>
    <mergeCell ref="AB39:AB40"/>
    <mergeCell ref="A59:AB61"/>
    <mergeCell ref="A62:AB62"/>
    <mergeCell ref="A64:D64"/>
    <mergeCell ref="E64:G64"/>
    <mergeCell ref="H64:N64"/>
    <mergeCell ref="O64:V64"/>
    <mergeCell ref="X64:Z66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H39:I39"/>
    <mergeCell ref="J39:J40"/>
    <mergeCell ref="K39:L39"/>
    <mergeCell ref="M39:M40"/>
    <mergeCell ref="N39:N40"/>
    <mergeCell ref="O39:O40"/>
    <mergeCell ref="A39:A40"/>
    <mergeCell ref="C39:C40"/>
    <mergeCell ref="D39:D40"/>
    <mergeCell ref="E39:E40"/>
    <mergeCell ref="F39:F40"/>
    <mergeCell ref="G39:G40"/>
    <mergeCell ref="AB9:AB10"/>
    <mergeCell ref="A29:AB31"/>
    <mergeCell ref="A32:AB32"/>
    <mergeCell ref="A35:D35"/>
    <mergeCell ref="E35:G35"/>
    <mergeCell ref="H35:N35"/>
    <mergeCell ref="O35:V35"/>
    <mergeCell ref="X35:Z37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H9:I9"/>
    <mergeCell ref="J9:J10"/>
    <mergeCell ref="K9:L9"/>
    <mergeCell ref="M9:M10"/>
    <mergeCell ref="N9:N10"/>
    <mergeCell ref="O9:O10"/>
    <mergeCell ref="A9:A10"/>
    <mergeCell ref="C9:C10"/>
    <mergeCell ref="D9:D10"/>
    <mergeCell ref="E9:E10"/>
    <mergeCell ref="F9:F10"/>
    <mergeCell ref="G9:G10"/>
    <mergeCell ref="A1:AB1"/>
    <mergeCell ref="F3:H3"/>
    <mergeCell ref="K3:L3"/>
    <mergeCell ref="N3:T3"/>
    <mergeCell ref="A6:D6"/>
    <mergeCell ref="E6:G6"/>
    <mergeCell ref="H6:N6"/>
    <mergeCell ref="O6:V6"/>
    <mergeCell ref="X6:Z8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Instructions</vt:lpstr>
      <vt:lpstr>Example</vt:lpstr>
      <vt:lpstr>Results Sheet for Import</vt:lpstr>
      <vt:lpstr>Results Grade I </vt:lpstr>
      <vt:lpstr>Results Grade II</vt:lpstr>
      <vt:lpstr>Results Grade III</vt:lpstr>
      <vt:lpstr>Results Grade IV</vt:lpstr>
      <vt:lpstr>Results Grade V</vt:lpstr>
      <vt:lpstr>'Results Grade I '!Print_Titles</vt:lpstr>
      <vt:lpstr>'Results Grade II'!Print_Titles</vt:lpstr>
      <vt:lpstr>'Results Grade III'!Print_Titles</vt:lpstr>
      <vt:lpstr>'Results Grade IV'!Print_Titles</vt:lpstr>
      <vt:lpstr>'Results Grade V'!Print_Titles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Marine Keyaerts</cp:lastModifiedBy>
  <cp:lastPrinted>2021-12-16T16:12:13Z</cp:lastPrinted>
  <dcterms:created xsi:type="dcterms:W3CDTF">2018-01-31T11:03:01Z</dcterms:created>
  <dcterms:modified xsi:type="dcterms:W3CDTF">2022-12-02T09:50:17Z</dcterms:modified>
</cp:coreProperties>
</file>